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時効前" sheetId="1" r:id="rId4"/>
    <sheet state="visible" name="時効後" sheetId="2" r:id="rId5"/>
  </sheets>
  <definedNames/>
  <calcPr/>
</workbook>
</file>

<file path=xl/sharedStrings.xml><?xml version="1.0" encoding="utf-8"?>
<sst xmlns="http://schemas.openxmlformats.org/spreadsheetml/2006/main" count="36" uniqueCount="16">
  <si>
    <t>抵抗率</t>
  </si>
  <si>
    <t>Vickers 硬度</t>
  </si>
  <si>
    <t>寸法</t>
  </si>
  <si>
    <t>抵抗</t>
  </si>
  <si>
    <t>番号</t>
  </si>
  <si>
    <t>荷重 (kgf)</t>
  </si>
  <si>
    <t>圧痕径1 (μm)</t>
  </si>
  <si>
    <t>圧痕径2 (μm)</t>
  </si>
  <si>
    <t>硬度</t>
  </si>
  <si>
    <t>縦 (mm)</t>
  </si>
  <si>
    <t>横 (mm)</t>
  </si>
  <si>
    <t>端子間 (mm)</t>
  </si>
  <si>
    <t>電流 (mA)</t>
  </si>
  <si>
    <t>電圧 (μV)</t>
  </si>
  <si>
    <t>平均</t>
  </si>
  <si>
    <t>標準偏差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</si>
</sst>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2.0"/>
      <color rgb="FF000000"/>
      <name val="游ゴシック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  <xf borderId="0" fillId="0" fontId="1" numFmtId="0" xfId="0" applyFont="1"/>
    <xf borderId="0" fillId="0" fontId="2" numFmtId="0" xfId="0" applyAlignment="1" applyFont="1">
      <alignment horizontal="right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1.0</v>
      </c>
      <c r="M5" s="5">
        <v>163.5</v>
      </c>
      <c r="N5" s="5">
        <v>156.8</v>
      </c>
      <c r="O5" s="5">
        <v>72.3</v>
      </c>
    </row>
    <row r="6">
      <c r="B6" s="5">
        <v>1.0</v>
      </c>
      <c r="C6" s="6">
        <v>2.49</v>
      </c>
      <c r="D6" s="5">
        <v>3.039</v>
      </c>
      <c r="E6" s="5">
        <v>11.25</v>
      </c>
      <c r="G6" s="5">
        <v>1.0</v>
      </c>
      <c r="H6" s="5">
        <v>1.0</v>
      </c>
      <c r="I6" s="5">
        <v>1.432</v>
      </c>
      <c r="K6" s="5">
        <f t="shared" ref="K6:K54" si="1">K5+1</f>
        <v>2</v>
      </c>
      <c r="L6" s="5">
        <v>1.0</v>
      </c>
      <c r="M6" s="5">
        <v>165.4</v>
      </c>
      <c r="N6" s="5">
        <v>161.4</v>
      </c>
      <c r="O6" s="5">
        <v>69.5</v>
      </c>
    </row>
    <row r="7">
      <c r="B7" s="5">
        <f t="shared" ref="B7:B15" si="2">B6+1</f>
        <v>2</v>
      </c>
      <c r="C7" s="6">
        <v>2.489</v>
      </c>
      <c r="D7" s="5">
        <v>3.035</v>
      </c>
      <c r="E7" s="7">
        <v>11.3</v>
      </c>
      <c r="G7" s="5">
        <f t="shared" ref="G7:G25" si="3">G6+1</f>
        <v>2</v>
      </c>
      <c r="H7" s="5">
        <v>11.0</v>
      </c>
      <c r="I7" s="5">
        <v>6.693</v>
      </c>
      <c r="K7" s="5">
        <f t="shared" si="1"/>
        <v>3</v>
      </c>
      <c r="L7" s="5">
        <v>1.0</v>
      </c>
      <c r="M7" s="5">
        <v>162.1</v>
      </c>
      <c r="N7" s="5">
        <v>159.2</v>
      </c>
      <c r="O7" s="5">
        <v>71.9</v>
      </c>
    </row>
    <row r="8">
      <c r="B8" s="5">
        <f t="shared" si="2"/>
        <v>3</v>
      </c>
      <c r="C8" s="6">
        <v>2.5</v>
      </c>
      <c r="D8" s="5">
        <v>3.032</v>
      </c>
      <c r="E8" s="7">
        <v>11.25</v>
      </c>
      <c r="G8" s="5">
        <f t="shared" si="3"/>
        <v>3</v>
      </c>
      <c r="H8" s="5">
        <v>21.0</v>
      </c>
      <c r="I8" s="5">
        <v>10.505</v>
      </c>
      <c r="K8" s="5">
        <f t="shared" si="1"/>
        <v>4</v>
      </c>
      <c r="L8" s="5">
        <v>1.0</v>
      </c>
      <c r="M8" s="5">
        <v>163.8</v>
      </c>
      <c r="N8" s="5">
        <v>153.9</v>
      </c>
      <c r="O8" s="5">
        <v>73.4</v>
      </c>
    </row>
    <row r="9">
      <c r="B9" s="5">
        <f t="shared" si="2"/>
        <v>4</v>
      </c>
      <c r="C9" s="6">
        <v>2.49</v>
      </c>
      <c r="D9" s="5">
        <v>3.039</v>
      </c>
      <c r="E9" s="7">
        <v>11.2</v>
      </c>
      <c r="G9" s="5">
        <f t="shared" si="3"/>
        <v>4</v>
      </c>
      <c r="H9" s="5">
        <v>31.0</v>
      </c>
      <c r="I9" s="5">
        <v>14.348</v>
      </c>
      <c r="K9" s="5">
        <f t="shared" si="1"/>
        <v>5</v>
      </c>
      <c r="L9" s="5">
        <v>1.0</v>
      </c>
      <c r="M9" s="5">
        <v>158.5</v>
      </c>
      <c r="N9" s="5">
        <v>159.0</v>
      </c>
      <c r="O9" s="5">
        <v>73.6</v>
      </c>
    </row>
    <row r="10">
      <c r="B10" s="5">
        <f t="shared" si="2"/>
        <v>5</v>
      </c>
      <c r="C10" s="5">
        <v>2.486</v>
      </c>
      <c r="D10" s="6">
        <v>3.035</v>
      </c>
      <c r="E10" s="5">
        <v>11.15</v>
      </c>
      <c r="G10" s="5">
        <f t="shared" si="3"/>
        <v>5</v>
      </c>
      <c r="H10" s="5">
        <v>41.0</v>
      </c>
      <c r="I10" s="5">
        <v>18.48</v>
      </c>
      <c r="K10" s="5">
        <f t="shared" si="1"/>
        <v>6</v>
      </c>
      <c r="L10" s="5">
        <v>1.0</v>
      </c>
      <c r="M10" s="5">
        <v>153.8</v>
      </c>
      <c r="N10" s="5">
        <v>156.9</v>
      </c>
      <c r="O10" s="5">
        <v>76.8</v>
      </c>
    </row>
    <row r="11">
      <c r="B11" s="5">
        <f t="shared" si="2"/>
        <v>6</v>
      </c>
      <c r="C11" s="5">
        <v>2.485</v>
      </c>
      <c r="D11" s="5">
        <v>3.031</v>
      </c>
      <c r="E11" s="7">
        <v>11.2</v>
      </c>
      <c r="G11" s="5">
        <f t="shared" si="3"/>
        <v>6</v>
      </c>
      <c r="H11" s="5">
        <v>51.0</v>
      </c>
      <c r="I11" s="5">
        <v>22.421</v>
      </c>
      <c r="K11" s="5">
        <f t="shared" si="1"/>
        <v>7</v>
      </c>
      <c r="L11" s="5">
        <v>1.0</v>
      </c>
      <c r="M11" s="5">
        <v>155.7</v>
      </c>
      <c r="N11" s="5">
        <v>157.6</v>
      </c>
      <c r="O11" s="5">
        <v>75.6</v>
      </c>
    </row>
    <row r="12">
      <c r="B12" s="5">
        <f t="shared" si="2"/>
        <v>7</v>
      </c>
      <c r="G12" s="5">
        <f t="shared" si="3"/>
        <v>7</v>
      </c>
      <c r="H12" s="5">
        <v>61.0</v>
      </c>
      <c r="I12" s="5">
        <v>26.692</v>
      </c>
      <c r="K12" s="5">
        <f t="shared" si="1"/>
        <v>8</v>
      </c>
      <c r="L12" s="5">
        <v>1.0</v>
      </c>
      <c r="M12" s="5">
        <v>166.6</v>
      </c>
      <c r="N12" s="5">
        <v>165.6</v>
      </c>
      <c r="O12" s="5">
        <v>67.2</v>
      </c>
    </row>
    <row r="13">
      <c r="B13" s="5">
        <f t="shared" si="2"/>
        <v>8</v>
      </c>
      <c r="G13" s="5">
        <f t="shared" si="3"/>
        <v>8</v>
      </c>
      <c r="H13" s="5">
        <v>71.0</v>
      </c>
      <c r="I13" s="5">
        <v>31.387</v>
      </c>
      <c r="K13" s="5">
        <f t="shared" si="1"/>
        <v>9</v>
      </c>
      <c r="L13" s="5">
        <v>1.0</v>
      </c>
      <c r="M13" s="5">
        <v>176.4</v>
      </c>
      <c r="N13" s="5">
        <v>179.6</v>
      </c>
      <c r="O13" s="5">
        <v>58.4</v>
      </c>
    </row>
    <row r="14">
      <c r="B14" s="5">
        <f t="shared" si="2"/>
        <v>9</v>
      </c>
      <c r="G14" s="5">
        <f t="shared" si="3"/>
        <v>9</v>
      </c>
      <c r="H14" s="5">
        <v>81.0</v>
      </c>
      <c r="I14" s="6">
        <v>36.0</v>
      </c>
      <c r="K14" s="5">
        <f t="shared" si="1"/>
        <v>10</v>
      </c>
      <c r="L14" s="5">
        <v>1.0</v>
      </c>
      <c r="M14" s="5">
        <v>163.0</v>
      </c>
      <c r="N14" s="5">
        <v>164.6</v>
      </c>
      <c r="O14" s="5">
        <v>69.1</v>
      </c>
    </row>
    <row r="15">
      <c r="B15" s="5">
        <f t="shared" si="2"/>
        <v>10</v>
      </c>
      <c r="G15" s="5">
        <f t="shared" si="3"/>
        <v>10</v>
      </c>
      <c r="H15" s="5">
        <v>91.0</v>
      </c>
      <c r="I15" s="5">
        <v>40.415</v>
      </c>
      <c r="K15" s="5">
        <f t="shared" si="1"/>
        <v>11</v>
      </c>
      <c r="L15" s="5">
        <v>1.0</v>
      </c>
      <c r="M15" s="5">
        <v>161.0</v>
      </c>
      <c r="N15" s="5">
        <v>161.4</v>
      </c>
      <c r="O15" s="5">
        <v>71.4</v>
      </c>
    </row>
    <row r="16">
      <c r="G16" s="5">
        <f t="shared" si="3"/>
        <v>11</v>
      </c>
      <c r="H16" s="5">
        <v>101.0</v>
      </c>
      <c r="I16" s="6">
        <v>45.0</v>
      </c>
      <c r="K16" s="5">
        <f t="shared" si="1"/>
        <v>12</v>
      </c>
      <c r="L16" s="5">
        <v>1.0</v>
      </c>
      <c r="M16" s="5">
        <v>155.6</v>
      </c>
      <c r="N16" s="5">
        <v>155.6</v>
      </c>
      <c r="O16" s="5">
        <v>76.6</v>
      </c>
    </row>
    <row r="17">
      <c r="G17" s="5">
        <f t="shared" si="3"/>
        <v>12</v>
      </c>
      <c r="K17" s="5">
        <f t="shared" si="1"/>
        <v>13</v>
      </c>
      <c r="L17" s="5">
        <v>1.0</v>
      </c>
      <c r="M17" s="5">
        <v>155.5</v>
      </c>
      <c r="N17" s="5">
        <v>162.5</v>
      </c>
      <c r="O17" s="5">
        <v>73.4</v>
      </c>
    </row>
    <row r="18">
      <c r="G18" s="5">
        <f t="shared" si="3"/>
        <v>13</v>
      </c>
      <c r="K18" s="5">
        <f t="shared" si="1"/>
        <v>14</v>
      </c>
      <c r="L18" s="5">
        <v>1.0</v>
      </c>
      <c r="M18" s="5">
        <v>153.7</v>
      </c>
      <c r="N18" s="5">
        <v>157.1</v>
      </c>
      <c r="O18" s="5">
        <v>76.7</v>
      </c>
    </row>
    <row r="19">
      <c r="G19" s="5">
        <f t="shared" si="3"/>
        <v>14</v>
      </c>
      <c r="K19" s="5">
        <f t="shared" si="1"/>
        <v>15</v>
      </c>
      <c r="L19" s="5">
        <v>1.0</v>
      </c>
      <c r="M19" s="5">
        <v>157.7</v>
      </c>
      <c r="N19" s="5">
        <v>163.5</v>
      </c>
      <c r="O19" s="5">
        <v>71.9</v>
      </c>
    </row>
    <row r="20">
      <c r="G20" s="5">
        <f t="shared" si="3"/>
        <v>15</v>
      </c>
      <c r="K20" s="5">
        <f t="shared" si="1"/>
        <v>16</v>
      </c>
      <c r="L20" s="5">
        <v>1.0</v>
      </c>
      <c r="M20" s="5">
        <v>153.9</v>
      </c>
      <c r="N20" s="5">
        <v>154.7</v>
      </c>
      <c r="O20" s="5">
        <v>77.9</v>
      </c>
    </row>
    <row r="21">
      <c r="G21" s="5">
        <f t="shared" si="3"/>
        <v>16</v>
      </c>
      <c r="K21" s="5">
        <f t="shared" si="1"/>
        <v>17</v>
      </c>
      <c r="L21" s="5">
        <v>1.0</v>
      </c>
      <c r="M21" s="5">
        <v>151.7</v>
      </c>
      <c r="N21" s="5">
        <v>158.8</v>
      </c>
      <c r="O21" s="5">
        <v>76.9</v>
      </c>
    </row>
    <row r="22">
      <c r="G22" s="5">
        <f t="shared" si="3"/>
        <v>17</v>
      </c>
      <c r="K22" s="5">
        <f t="shared" si="1"/>
        <v>18</v>
      </c>
      <c r="L22" s="5">
        <v>1.0</v>
      </c>
      <c r="M22" s="5">
        <v>153.6</v>
      </c>
      <c r="N22" s="5">
        <v>158.8</v>
      </c>
      <c r="O22" s="5">
        <v>76.0</v>
      </c>
    </row>
    <row r="23">
      <c r="G23" s="5">
        <f t="shared" si="3"/>
        <v>18</v>
      </c>
      <c r="K23" s="5">
        <f t="shared" si="1"/>
        <v>19</v>
      </c>
      <c r="L23" s="5">
        <v>1.0</v>
      </c>
      <c r="M23" s="5">
        <v>151.8</v>
      </c>
      <c r="N23" s="5">
        <v>157.3</v>
      </c>
      <c r="O23" s="5">
        <v>77.6</v>
      </c>
    </row>
    <row r="24">
      <c r="G24" s="5">
        <f t="shared" si="3"/>
        <v>19</v>
      </c>
      <c r="K24" s="5">
        <f t="shared" si="1"/>
        <v>20</v>
      </c>
      <c r="L24" s="5">
        <v>1.0</v>
      </c>
      <c r="M24" s="5">
        <v>152.7</v>
      </c>
      <c r="N24" s="5">
        <v>157.4</v>
      </c>
      <c r="O24" s="5">
        <v>77.1</v>
      </c>
    </row>
    <row r="25">
      <c r="G25" s="5">
        <f t="shared" si="3"/>
        <v>20</v>
      </c>
      <c r="K25" s="5">
        <f t="shared" si="1"/>
        <v>21</v>
      </c>
      <c r="L25" s="5">
        <v>1.0</v>
      </c>
      <c r="M25" s="5">
        <v>156.7</v>
      </c>
      <c r="N25" s="5">
        <v>153.5</v>
      </c>
      <c r="O25" s="5">
        <v>77.1</v>
      </c>
    </row>
    <row r="26">
      <c r="K26" s="5">
        <f t="shared" si="1"/>
        <v>22</v>
      </c>
      <c r="L26" s="5">
        <v>1.0</v>
      </c>
      <c r="M26" s="5">
        <v>166.6</v>
      </c>
      <c r="N26" s="5">
        <v>160.0</v>
      </c>
      <c r="O26" s="5">
        <v>69.5</v>
      </c>
    </row>
    <row r="27">
      <c r="K27" s="5">
        <f t="shared" si="1"/>
        <v>23</v>
      </c>
      <c r="L27" s="5">
        <v>1.0</v>
      </c>
      <c r="M27" s="5">
        <v>154.1</v>
      </c>
      <c r="N27" s="5">
        <v>152.2</v>
      </c>
      <c r="O27" s="5">
        <v>79.1</v>
      </c>
    </row>
    <row r="28">
      <c r="K28" s="5">
        <f t="shared" si="1"/>
        <v>24</v>
      </c>
      <c r="L28" s="5">
        <v>1.0</v>
      </c>
      <c r="M28" s="5">
        <v>155.3</v>
      </c>
      <c r="N28" s="5">
        <v>155.8</v>
      </c>
      <c r="O28" s="5">
        <v>76.6</v>
      </c>
    </row>
    <row r="29">
      <c r="K29" s="5">
        <f t="shared" si="1"/>
        <v>25</v>
      </c>
      <c r="L29" s="5">
        <v>1.0</v>
      </c>
      <c r="M29" s="5">
        <v>152.4</v>
      </c>
      <c r="N29" s="5">
        <v>152.0</v>
      </c>
      <c r="O29" s="5">
        <v>80.0</v>
      </c>
    </row>
    <row r="30">
      <c r="K30" s="5">
        <f t="shared" si="1"/>
        <v>26</v>
      </c>
      <c r="L30" s="5">
        <v>1.0</v>
      </c>
      <c r="M30" s="5">
        <v>156.8</v>
      </c>
      <c r="N30" s="5">
        <v>153.6</v>
      </c>
      <c r="O30" s="5">
        <v>77.0</v>
      </c>
    </row>
    <row r="31">
      <c r="K31" s="5">
        <f t="shared" si="1"/>
        <v>27</v>
      </c>
      <c r="L31" s="5">
        <v>1.0</v>
      </c>
      <c r="M31" s="5">
        <v>155.3</v>
      </c>
      <c r="N31" s="5">
        <v>157.3</v>
      </c>
      <c r="O31" s="5">
        <v>75.9</v>
      </c>
    </row>
    <row r="32">
      <c r="K32" s="5">
        <f t="shared" si="1"/>
        <v>28</v>
      </c>
      <c r="L32" s="5">
        <v>1.0</v>
      </c>
      <c r="M32" s="5">
        <v>160.2</v>
      </c>
      <c r="N32" s="5">
        <v>160.1</v>
      </c>
      <c r="O32" s="5">
        <v>72.3</v>
      </c>
    </row>
    <row r="33">
      <c r="K33" s="5">
        <f t="shared" si="1"/>
        <v>29</v>
      </c>
      <c r="L33" s="5">
        <v>1.0</v>
      </c>
      <c r="M33" s="5">
        <v>153.4</v>
      </c>
      <c r="N33" s="5">
        <v>157.6</v>
      </c>
      <c r="O33" s="5">
        <v>76.7</v>
      </c>
    </row>
    <row r="34">
      <c r="K34" s="5">
        <f t="shared" si="1"/>
        <v>30</v>
      </c>
      <c r="L34" s="5">
        <v>1.0</v>
      </c>
      <c r="M34" s="5">
        <v>151.9</v>
      </c>
      <c r="N34" s="5">
        <v>154.7</v>
      </c>
      <c r="O34" s="5">
        <v>78.9</v>
      </c>
    </row>
    <row r="35">
      <c r="K35" s="5">
        <f t="shared" si="1"/>
        <v>31</v>
      </c>
    </row>
    <row r="36">
      <c r="K36" s="5">
        <f t="shared" si="1"/>
        <v>32</v>
      </c>
      <c r="N36" s="5" t="s">
        <v>14</v>
      </c>
      <c r="O36" s="8">
        <f>average(O5:O34)</f>
        <v>74.21333333</v>
      </c>
    </row>
    <row r="37">
      <c r="K37" s="5">
        <f t="shared" si="1"/>
        <v>33</v>
      </c>
      <c r="N37" s="5" t="s">
        <v>15</v>
      </c>
      <c r="O37" s="8">
        <f>_xlfn.stdev.s(O5:O34)</f>
        <v>4.440855256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9">
        <v>1.0</v>
      </c>
      <c r="M5" s="9">
        <v>112.9</v>
      </c>
      <c r="N5" s="9">
        <v>110.8</v>
      </c>
      <c r="O5" s="9">
        <v>148.2</v>
      </c>
    </row>
    <row r="6">
      <c r="B6" s="5">
        <v>1.0</v>
      </c>
      <c r="C6" s="5">
        <v>2.491</v>
      </c>
      <c r="D6" s="5">
        <v>3.03</v>
      </c>
      <c r="E6" s="5">
        <v>11.2</v>
      </c>
      <c r="G6" s="5">
        <v>1.0</v>
      </c>
      <c r="H6" s="5">
        <v>1.0</v>
      </c>
      <c r="I6" s="5">
        <v>1.003</v>
      </c>
      <c r="K6" s="5">
        <f t="shared" ref="K6:K54" si="1">K5+1</f>
        <v>2</v>
      </c>
      <c r="L6" s="9">
        <v>1.0</v>
      </c>
      <c r="M6" s="9">
        <v>123.4</v>
      </c>
      <c r="N6" s="9">
        <v>123.6</v>
      </c>
      <c r="O6" s="9">
        <v>121.6</v>
      </c>
    </row>
    <row r="7">
      <c r="B7" s="5">
        <f t="shared" ref="B7:B15" si="2">B6+1</f>
        <v>2</v>
      </c>
      <c r="C7" s="5">
        <v>2.481</v>
      </c>
      <c r="D7" s="5">
        <v>3.021</v>
      </c>
      <c r="E7" s="5">
        <v>11.3</v>
      </c>
      <c r="G7" s="5">
        <f t="shared" ref="G7:G25" si="3">G6+1</f>
        <v>2</v>
      </c>
      <c r="H7" s="5">
        <v>11.0</v>
      </c>
      <c r="I7" s="5">
        <v>3.428</v>
      </c>
      <c r="K7" s="5">
        <f t="shared" si="1"/>
        <v>3</v>
      </c>
      <c r="L7" s="9">
        <v>1.0</v>
      </c>
      <c r="M7" s="9">
        <v>110.3</v>
      </c>
      <c r="N7" s="9">
        <v>113.5</v>
      </c>
      <c r="O7" s="9">
        <v>148.1</v>
      </c>
    </row>
    <row r="8">
      <c r="B8" s="5">
        <f t="shared" si="2"/>
        <v>3</v>
      </c>
      <c r="C8" s="5">
        <v>2.476</v>
      </c>
      <c r="D8" s="5">
        <v>3.018</v>
      </c>
      <c r="E8" s="5">
        <v>12.2</v>
      </c>
      <c r="G8" s="5">
        <f t="shared" si="3"/>
        <v>3</v>
      </c>
      <c r="H8" s="5">
        <v>21.0</v>
      </c>
      <c r="I8" s="5">
        <v>5.676</v>
      </c>
      <c r="K8" s="5">
        <f t="shared" si="1"/>
        <v>4</v>
      </c>
      <c r="L8" s="9">
        <v>1.0</v>
      </c>
      <c r="M8" s="9">
        <v>112.4</v>
      </c>
      <c r="N8" s="9">
        <v>114.5</v>
      </c>
      <c r="O8" s="9">
        <v>144.1</v>
      </c>
    </row>
    <row r="9">
      <c r="B9" s="5">
        <f t="shared" si="2"/>
        <v>4</v>
      </c>
      <c r="C9" s="5">
        <v>2.49</v>
      </c>
      <c r="D9" s="5">
        <v>3.039</v>
      </c>
      <c r="E9" s="5">
        <v>11.3</v>
      </c>
      <c r="G9" s="5">
        <f t="shared" si="3"/>
        <v>4</v>
      </c>
      <c r="H9" s="5">
        <v>31.0</v>
      </c>
      <c r="I9" s="5">
        <v>8.197</v>
      </c>
      <c r="K9" s="5">
        <f t="shared" si="1"/>
        <v>5</v>
      </c>
      <c r="L9" s="9">
        <v>1.0</v>
      </c>
      <c r="M9" s="9">
        <v>109.7</v>
      </c>
      <c r="N9" s="9">
        <v>111.8</v>
      </c>
      <c r="O9" s="9">
        <v>151.2</v>
      </c>
    </row>
    <row r="10">
      <c r="B10" s="5">
        <f t="shared" si="2"/>
        <v>5</v>
      </c>
      <c r="C10" s="5">
        <v>2.495</v>
      </c>
      <c r="D10" s="5">
        <v>3.04</v>
      </c>
      <c r="E10" s="5">
        <v>11.2</v>
      </c>
      <c r="G10" s="5">
        <f t="shared" si="3"/>
        <v>5</v>
      </c>
      <c r="H10" s="5">
        <v>41.0</v>
      </c>
      <c r="I10" s="5">
        <v>10.754</v>
      </c>
      <c r="K10" s="5">
        <f t="shared" si="1"/>
        <v>6</v>
      </c>
      <c r="L10" s="9">
        <v>1.0</v>
      </c>
      <c r="M10" s="9">
        <v>109.6</v>
      </c>
      <c r="N10" s="9">
        <v>111.2</v>
      </c>
      <c r="O10" s="9">
        <v>152.2</v>
      </c>
    </row>
    <row r="11">
      <c r="B11" s="5">
        <f t="shared" si="2"/>
        <v>6</v>
      </c>
      <c r="C11" s="5">
        <v>2.491</v>
      </c>
      <c r="D11" s="5">
        <v>3.027</v>
      </c>
      <c r="E11" s="5">
        <v>11.25</v>
      </c>
      <c r="G11" s="5">
        <f t="shared" si="3"/>
        <v>6</v>
      </c>
      <c r="H11" s="5">
        <v>51.0</v>
      </c>
      <c r="I11" s="5">
        <v>13.192</v>
      </c>
      <c r="K11" s="5">
        <f t="shared" si="1"/>
        <v>7</v>
      </c>
      <c r="L11" s="9">
        <v>1.0</v>
      </c>
      <c r="M11" s="9">
        <v>115.9</v>
      </c>
      <c r="N11" s="9">
        <v>115.1</v>
      </c>
      <c r="O11" s="9">
        <v>139.0</v>
      </c>
    </row>
    <row r="12">
      <c r="B12" s="5">
        <f t="shared" si="2"/>
        <v>7</v>
      </c>
      <c r="G12" s="5">
        <f t="shared" si="3"/>
        <v>7</v>
      </c>
      <c r="H12" s="5">
        <v>61.0</v>
      </c>
      <c r="I12" s="5">
        <v>15.787</v>
      </c>
      <c r="K12" s="5">
        <f t="shared" si="1"/>
        <v>8</v>
      </c>
      <c r="L12" s="9">
        <v>1.0</v>
      </c>
      <c r="M12" s="9">
        <v>113.9</v>
      </c>
      <c r="N12" s="9">
        <v>117.9</v>
      </c>
      <c r="O12" s="9">
        <v>138.1</v>
      </c>
    </row>
    <row r="13">
      <c r="B13" s="5">
        <f t="shared" si="2"/>
        <v>8</v>
      </c>
      <c r="G13" s="5">
        <f t="shared" si="3"/>
        <v>8</v>
      </c>
      <c r="H13" s="5">
        <v>71.0</v>
      </c>
      <c r="I13" s="5">
        <v>18.28</v>
      </c>
      <c r="K13" s="5">
        <f t="shared" si="1"/>
        <v>9</v>
      </c>
      <c r="L13" s="9">
        <v>1.0</v>
      </c>
      <c r="M13" s="9">
        <v>119.9</v>
      </c>
      <c r="N13" s="9">
        <v>120.4</v>
      </c>
      <c r="O13" s="9">
        <v>128.5</v>
      </c>
    </row>
    <row r="14">
      <c r="B14" s="5">
        <f t="shared" si="2"/>
        <v>9</v>
      </c>
      <c r="G14" s="5">
        <f t="shared" si="3"/>
        <v>9</v>
      </c>
      <c r="H14" s="5">
        <v>81.0</v>
      </c>
      <c r="I14" s="5">
        <v>20.889</v>
      </c>
      <c r="K14" s="5">
        <f t="shared" si="1"/>
        <v>10</v>
      </c>
      <c r="L14" s="9">
        <v>1.0</v>
      </c>
      <c r="M14" s="9">
        <v>119.4</v>
      </c>
      <c r="N14" s="9">
        <v>114.3</v>
      </c>
      <c r="O14" s="9">
        <v>135.8</v>
      </c>
    </row>
    <row r="15">
      <c r="B15" s="5">
        <f t="shared" si="2"/>
        <v>10</v>
      </c>
      <c r="G15" s="5">
        <f t="shared" si="3"/>
        <v>10</v>
      </c>
      <c r="H15" s="5">
        <v>91.0</v>
      </c>
      <c r="I15" s="5">
        <v>23.394</v>
      </c>
      <c r="K15" s="5">
        <f t="shared" si="1"/>
        <v>11</v>
      </c>
      <c r="L15" s="9">
        <v>1.0</v>
      </c>
      <c r="M15" s="9">
        <v>112.5</v>
      </c>
      <c r="N15" s="9">
        <v>107.0</v>
      </c>
      <c r="O15" s="9">
        <v>154.0</v>
      </c>
    </row>
    <row r="16">
      <c r="G16" s="5">
        <f t="shared" si="3"/>
        <v>11</v>
      </c>
      <c r="H16" s="5">
        <v>101.0</v>
      </c>
      <c r="I16" s="5">
        <v>26.005</v>
      </c>
      <c r="K16" s="5">
        <f t="shared" si="1"/>
        <v>12</v>
      </c>
      <c r="L16" s="9">
        <v>1.0</v>
      </c>
      <c r="M16" s="9">
        <v>114.9</v>
      </c>
      <c r="N16" s="9">
        <v>118.5</v>
      </c>
      <c r="O16" s="9">
        <v>136.4</v>
      </c>
    </row>
    <row r="17">
      <c r="G17" s="5">
        <f t="shared" si="3"/>
        <v>12</v>
      </c>
      <c r="K17" s="5">
        <f t="shared" si="1"/>
        <v>13</v>
      </c>
      <c r="L17" s="9">
        <v>1.0</v>
      </c>
      <c r="M17" s="9">
        <v>113.1</v>
      </c>
      <c r="N17" s="9">
        <v>121.2</v>
      </c>
      <c r="O17" s="9">
        <v>135.1</v>
      </c>
    </row>
    <row r="18">
      <c r="G18" s="5">
        <f t="shared" si="3"/>
        <v>13</v>
      </c>
      <c r="K18" s="5">
        <f t="shared" si="1"/>
        <v>14</v>
      </c>
      <c r="L18" s="9">
        <v>1.0</v>
      </c>
      <c r="M18" s="9">
        <v>112.0</v>
      </c>
      <c r="N18" s="9">
        <v>119.9</v>
      </c>
      <c r="O18" s="9">
        <v>137.9</v>
      </c>
    </row>
    <row r="19">
      <c r="G19" s="5">
        <f t="shared" si="3"/>
        <v>14</v>
      </c>
      <c r="K19" s="5">
        <f t="shared" si="1"/>
        <v>15</v>
      </c>
      <c r="L19" s="9">
        <v>1.0</v>
      </c>
      <c r="M19" s="9">
        <v>112.8</v>
      </c>
      <c r="N19" s="9">
        <v>117.3</v>
      </c>
      <c r="O19" s="9">
        <v>140.1</v>
      </c>
    </row>
    <row r="20">
      <c r="G20" s="5">
        <f t="shared" si="3"/>
        <v>15</v>
      </c>
      <c r="K20" s="5">
        <f t="shared" si="1"/>
        <v>16</v>
      </c>
      <c r="L20" s="9">
        <v>1.0</v>
      </c>
      <c r="M20" s="9">
        <v>117.6</v>
      </c>
      <c r="N20" s="9">
        <v>122.6</v>
      </c>
      <c r="O20" s="9">
        <v>128.6</v>
      </c>
    </row>
    <row r="21">
      <c r="G21" s="5">
        <f t="shared" si="3"/>
        <v>16</v>
      </c>
      <c r="K21" s="5">
        <f t="shared" si="1"/>
        <v>17</v>
      </c>
      <c r="L21" s="9">
        <v>1.0</v>
      </c>
      <c r="M21" s="9">
        <v>117.1</v>
      </c>
      <c r="N21" s="9">
        <v>120.5</v>
      </c>
      <c r="O21" s="9">
        <v>131.4</v>
      </c>
    </row>
    <row r="22">
      <c r="G22" s="5">
        <f t="shared" si="3"/>
        <v>17</v>
      </c>
      <c r="K22" s="5">
        <f t="shared" si="1"/>
        <v>18</v>
      </c>
      <c r="L22" s="9">
        <v>1.0</v>
      </c>
      <c r="M22" s="9">
        <v>120.0</v>
      </c>
      <c r="N22" s="9">
        <v>122.9</v>
      </c>
      <c r="O22" s="9">
        <v>125.7</v>
      </c>
    </row>
    <row r="23">
      <c r="G23" s="5">
        <f t="shared" si="3"/>
        <v>18</v>
      </c>
      <c r="K23" s="5">
        <f t="shared" si="1"/>
        <v>19</v>
      </c>
      <c r="L23" s="9">
        <v>1.0</v>
      </c>
      <c r="M23" s="9">
        <v>124.6</v>
      </c>
      <c r="N23" s="9">
        <v>127.0</v>
      </c>
      <c r="O23" s="9">
        <v>117.2</v>
      </c>
    </row>
    <row r="24">
      <c r="G24" s="5">
        <f t="shared" si="3"/>
        <v>19</v>
      </c>
      <c r="K24" s="5">
        <f t="shared" si="1"/>
        <v>20</v>
      </c>
      <c r="L24" s="9">
        <v>1.0</v>
      </c>
      <c r="M24" s="9">
        <v>124.5</v>
      </c>
      <c r="N24" s="9">
        <v>127.2</v>
      </c>
      <c r="O24" s="9">
        <v>117.1</v>
      </c>
    </row>
    <row r="25">
      <c r="G25" s="5">
        <f t="shared" si="3"/>
        <v>20</v>
      </c>
      <c r="K25" s="5">
        <f t="shared" si="1"/>
        <v>21</v>
      </c>
      <c r="L25" s="9">
        <v>1.0</v>
      </c>
      <c r="M25" s="9">
        <v>128.0</v>
      </c>
      <c r="N25" s="9">
        <v>132.3</v>
      </c>
      <c r="O25" s="9">
        <v>109.5</v>
      </c>
    </row>
    <row r="26">
      <c r="K26" s="5">
        <f t="shared" si="1"/>
        <v>22</v>
      </c>
      <c r="L26" s="9">
        <v>1.0</v>
      </c>
      <c r="M26" s="9">
        <v>116.5</v>
      </c>
      <c r="N26" s="9">
        <v>123.1</v>
      </c>
      <c r="O26" s="9">
        <v>129.2</v>
      </c>
    </row>
    <row r="27">
      <c r="K27" s="5">
        <f t="shared" si="1"/>
        <v>23</v>
      </c>
      <c r="L27" s="9">
        <v>1.0</v>
      </c>
      <c r="M27" s="9">
        <v>123.7</v>
      </c>
      <c r="N27" s="9">
        <v>124.1</v>
      </c>
      <c r="O27" s="9">
        <v>120.8</v>
      </c>
    </row>
    <row r="28">
      <c r="K28" s="5">
        <f t="shared" si="1"/>
        <v>24</v>
      </c>
      <c r="L28" s="9">
        <v>1.0</v>
      </c>
      <c r="M28" s="9">
        <v>118.7</v>
      </c>
      <c r="N28" s="9">
        <v>112.4</v>
      </c>
      <c r="O28" s="9">
        <v>138.9</v>
      </c>
    </row>
    <row r="29">
      <c r="K29" s="5">
        <f t="shared" si="1"/>
        <v>25</v>
      </c>
      <c r="L29" s="9">
        <v>1.0</v>
      </c>
      <c r="M29" s="9">
        <v>123.1</v>
      </c>
      <c r="N29" s="9">
        <v>121.2</v>
      </c>
      <c r="O29" s="9">
        <v>124.3</v>
      </c>
    </row>
    <row r="30">
      <c r="K30" s="5">
        <f t="shared" si="1"/>
        <v>26</v>
      </c>
      <c r="L30" s="9">
        <v>1.0</v>
      </c>
      <c r="M30" s="9">
        <v>123.6</v>
      </c>
      <c r="N30" s="9">
        <v>135.2</v>
      </c>
      <c r="O30" s="9">
        <v>110.8</v>
      </c>
    </row>
    <row r="31">
      <c r="K31" s="5">
        <f t="shared" si="1"/>
        <v>27</v>
      </c>
      <c r="L31" s="9">
        <v>1.0</v>
      </c>
      <c r="M31" s="9">
        <v>124.4</v>
      </c>
      <c r="N31" s="9">
        <v>132.3</v>
      </c>
      <c r="O31" s="9">
        <v>112.6</v>
      </c>
    </row>
    <row r="32">
      <c r="K32" s="5">
        <f t="shared" si="1"/>
        <v>28</v>
      </c>
      <c r="L32" s="9">
        <v>1.0</v>
      </c>
      <c r="M32" s="9">
        <v>126.7</v>
      </c>
      <c r="N32" s="9">
        <v>128.0</v>
      </c>
      <c r="O32" s="9">
        <v>114.3</v>
      </c>
    </row>
    <row r="33">
      <c r="K33" s="5">
        <f t="shared" si="1"/>
        <v>29</v>
      </c>
      <c r="L33" s="9">
        <v>1.0</v>
      </c>
      <c r="M33" s="9">
        <v>121.6</v>
      </c>
      <c r="N33" s="9">
        <v>124.6</v>
      </c>
      <c r="O33" s="9">
        <v>122.4</v>
      </c>
    </row>
    <row r="34">
      <c r="K34" s="5">
        <f t="shared" si="1"/>
        <v>30</v>
      </c>
      <c r="L34" s="9">
        <v>1.0</v>
      </c>
      <c r="M34" s="9">
        <v>122.2</v>
      </c>
      <c r="N34" s="9">
        <v>127.5</v>
      </c>
      <c r="O34" s="9">
        <v>118.4</v>
      </c>
    </row>
    <row r="35">
      <c r="K35" s="5">
        <f t="shared" si="1"/>
        <v>31</v>
      </c>
    </row>
    <row r="36">
      <c r="K36" s="5">
        <f t="shared" si="1"/>
        <v>32</v>
      </c>
      <c r="N36" s="5" t="s">
        <v>14</v>
      </c>
      <c r="O36" s="8">
        <f>average(O5:O34)</f>
        <v>131.05</v>
      </c>
    </row>
    <row r="37">
      <c r="K37" s="5">
        <f t="shared" si="1"/>
        <v>33</v>
      </c>
      <c r="N37" s="5" t="s">
        <v>15</v>
      </c>
      <c r="O37" s="8">
        <f>_xlfn.stdev.s(O5:O34)</f>
        <v>13.00850518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