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54fb45be84105012/Kato/0000/卒修論/卒修論2023/ResTime2023/Original/"/>
    </mc:Choice>
  </mc:AlternateContent>
  <xr:revisionPtr revIDLastSave="0" documentId="13_ncr:4000b_{6B4487EA-C936-4C41-9A7B-E4F81AEB757D}" xr6:coauthVersionLast="47" xr6:coauthVersionMax="47" xr10:uidLastSave="{00000000-0000-0000-0000-000000000000}"/>
  <bookViews>
    <workbookView xWindow="0" yWindow="8" windowWidth="18990" windowHeight="13042" tabRatio="747" activeTab="1"/>
  </bookViews>
  <sheets>
    <sheet name="記入例" sheetId="1" r:id="rId1"/>
    <sheet name="4月" sheetId="14" r:id="rId2"/>
    <sheet name="5月" sheetId="15" r:id="rId3"/>
    <sheet name="6月" sheetId="16" r:id="rId4"/>
    <sheet name="7月" sheetId="17" r:id="rId5"/>
    <sheet name="8月" sheetId="18" r:id="rId6"/>
    <sheet name="9月" sheetId="6" r:id="rId7"/>
    <sheet name="10月" sheetId="7" r:id="rId8"/>
    <sheet name="11月" sheetId="8" r:id="rId9"/>
    <sheet name="12月" sheetId="9" r:id="rId10"/>
    <sheet name="1月" sheetId="10" r:id="rId11"/>
    <sheet name="2月" sheetId="11" r:id="rId12"/>
    <sheet name="3月" sheetId="12" r:id="rId13"/>
    <sheet name="合計" sheetId="13" r:id="rId14"/>
    <sheet name="グラフ" sheetId="20" r:id="rId15"/>
  </sheets>
  <definedNames>
    <definedName name="_xlnm.Print_Area" localSheetId="7">'10月'!$A$1:$H$35</definedName>
    <definedName name="_xlnm.Print_Area" localSheetId="8">'11月'!$A$1:$H$35</definedName>
    <definedName name="_xlnm.Print_Area" localSheetId="9">'12月'!$A$1:$H$35</definedName>
    <definedName name="_xlnm.Print_Area" localSheetId="10">'1月'!$A$1:$H$35</definedName>
    <definedName name="_xlnm.Print_Area" localSheetId="11">'2月'!$A$1:$H$35</definedName>
    <definedName name="_xlnm.Print_Area" localSheetId="12">'3月'!$A$1:$H$35</definedName>
    <definedName name="_xlnm.Print_Area" localSheetId="1">'4月'!$A$1:$H$35</definedName>
    <definedName name="_xlnm.Print_Area" localSheetId="2">'5月'!$A$1:$H$35</definedName>
    <definedName name="_xlnm.Print_Area" localSheetId="3">'6月'!$A$1:$H$35</definedName>
    <definedName name="_xlnm.Print_Area" localSheetId="4">'7月'!$A$1:$H$35</definedName>
    <definedName name="_xlnm.Print_Area" localSheetId="5">'8月'!$A$1:$H$35</definedName>
    <definedName name="_xlnm.Print_Area" localSheetId="6">'9月'!$A$1:$H$35</definedName>
    <definedName name="_xlnm.Print_Area" localSheetId="14">グラフ!$A$1:$N$72</definedName>
    <definedName name="_xlnm.Print_Area" localSheetId="0">記入例!$A$1:$H$35</definedName>
    <definedName name="_xlnm.Print_Area" localSheetId="13">合計!$A$1:$O$6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3" l="1"/>
  <c r="B31" i="11"/>
  <c r="B31" i="11" a="1"/>
  <c r="A31" i="11"/>
  <c r="A3" i="14"/>
  <c r="A3" i="15"/>
  <c r="A46" i="1"/>
  <c r="A45" i="1"/>
  <c r="A45" i="12"/>
  <c r="A44" i="12"/>
  <c r="A43" i="12"/>
  <c r="A42" i="12"/>
  <c r="A41" i="12"/>
  <c r="A40" i="12"/>
  <c r="A39" i="12"/>
  <c r="A38" i="12"/>
  <c r="A45" i="11"/>
  <c r="A44" i="11"/>
  <c r="A43" i="11"/>
  <c r="A42" i="11"/>
  <c r="A41" i="11"/>
  <c r="A40" i="11"/>
  <c r="A39" i="11"/>
  <c r="A38" i="11"/>
  <c r="A45" i="10"/>
  <c r="A44" i="10"/>
  <c r="A43" i="10"/>
  <c r="A42" i="10"/>
  <c r="A41" i="10"/>
  <c r="A40" i="10"/>
  <c r="A39" i="10"/>
  <c r="A38" i="10"/>
  <c r="A45" i="9"/>
  <c r="A44" i="9"/>
  <c r="A43" i="9"/>
  <c r="A42" i="9"/>
  <c r="A41" i="9"/>
  <c r="A40" i="9"/>
  <c r="A39" i="9"/>
  <c r="A38" i="9"/>
  <c r="A45" i="8"/>
  <c r="A44" i="8"/>
  <c r="A43" i="8"/>
  <c r="A42" i="8"/>
  <c r="A41" i="8"/>
  <c r="A40" i="8"/>
  <c r="A39" i="8"/>
  <c r="A38" i="8"/>
  <c r="A45" i="7"/>
  <c r="A44" i="7"/>
  <c r="A43" i="7"/>
  <c r="A42" i="7"/>
  <c r="A41" i="7"/>
  <c r="A40" i="7"/>
  <c r="A39" i="7"/>
  <c r="A38" i="7"/>
  <c r="A45" i="6"/>
  <c r="A44" i="6"/>
  <c r="A43" i="6"/>
  <c r="A42" i="6"/>
  <c r="A41" i="6"/>
  <c r="A40" i="6"/>
  <c r="A39" i="6"/>
  <c r="A38" i="6"/>
  <c r="A45" i="18"/>
  <c r="A44" i="18"/>
  <c r="A43" i="18"/>
  <c r="A42" i="18"/>
  <c r="A41" i="18"/>
  <c r="A40" i="18"/>
  <c r="A39" i="18"/>
  <c r="A38" i="18"/>
  <c r="A45" i="17"/>
  <c r="A44" i="17"/>
  <c r="A43" i="17"/>
  <c r="A42" i="17"/>
  <c r="A41" i="17"/>
  <c r="A40" i="17"/>
  <c r="A39" i="17"/>
  <c r="A38" i="17"/>
  <c r="A45" i="16"/>
  <c r="A44" i="16"/>
  <c r="A43" i="16"/>
  <c r="A42" i="16"/>
  <c r="A41" i="16"/>
  <c r="A40" i="16"/>
  <c r="A39" i="16"/>
  <c r="A38" i="16"/>
  <c r="A39" i="15"/>
  <c r="A44" i="15"/>
  <c r="B4" i="14" a="1"/>
  <c r="B4" i="14"/>
  <c r="B5" i="14" a="1"/>
  <c r="B5" i="14"/>
  <c r="B6" i="14" a="1"/>
  <c r="B6" i="14"/>
  <c r="B7" i="14" a="1"/>
  <c r="B7" i="14"/>
  <c r="B8" i="14" a="1"/>
  <c r="B8" i="14"/>
  <c r="B9" i="14" a="1"/>
  <c r="B9" i="14"/>
  <c r="B10" i="14" a="1"/>
  <c r="B10" i="14"/>
  <c r="B11" i="14" a="1"/>
  <c r="B11" i="14"/>
  <c r="B12" i="14" a="1"/>
  <c r="B12" i="14"/>
  <c r="B13" i="14" a="1"/>
  <c r="B13" i="14"/>
  <c r="B14" i="14" a="1"/>
  <c r="B14" i="14"/>
  <c r="B15" i="14" a="1"/>
  <c r="B15" i="14"/>
  <c r="B16" i="14" a="1"/>
  <c r="B16" i="14"/>
  <c r="B17" i="14" a="1"/>
  <c r="B17" i="14"/>
  <c r="B18" i="14" a="1"/>
  <c r="B18" i="14"/>
  <c r="B19" i="14" a="1"/>
  <c r="B19" i="14"/>
  <c r="B20" i="14" a="1"/>
  <c r="B20" i="14"/>
  <c r="B21" i="14" a="1"/>
  <c r="B21" i="14"/>
  <c r="B22" i="14" a="1"/>
  <c r="B22" i="14"/>
  <c r="B23" i="14" a="1"/>
  <c r="B23" i="14"/>
  <c r="B24" i="14" a="1"/>
  <c r="B24" i="14"/>
  <c r="B25" i="14" a="1"/>
  <c r="B25" i="14"/>
  <c r="B26" i="14" a="1"/>
  <c r="B26" i="14"/>
  <c r="B27" i="14" a="1"/>
  <c r="B27" i="14"/>
  <c r="B28" i="14" a="1"/>
  <c r="B28" i="14"/>
  <c r="B29" i="14" a="1"/>
  <c r="B29" i="14"/>
  <c r="B30" i="14" a="1"/>
  <c r="B30" i="14"/>
  <c r="B31" i="14" a="1"/>
  <c r="B31" i="14"/>
  <c r="B32" i="14" a="1"/>
  <c r="B32" i="14"/>
  <c r="B3" i="15" a="1"/>
  <c r="B3" i="15"/>
  <c r="B4" i="15" a="1"/>
  <c r="B4" i="15"/>
  <c r="B5" i="15" a="1"/>
  <c r="B5" i="15"/>
  <c r="B6" i="15" a="1"/>
  <c r="B6" i="15"/>
  <c r="B7" i="15" a="1"/>
  <c r="B7" i="15"/>
  <c r="B8" i="15" a="1"/>
  <c r="B8" i="15"/>
  <c r="B9" i="15" a="1"/>
  <c r="B9" i="15"/>
  <c r="B10" i="15" a="1"/>
  <c r="B10" i="15"/>
  <c r="B11" i="15" a="1"/>
  <c r="B11" i="15"/>
  <c r="B12" i="15" a="1"/>
  <c r="B12" i="15"/>
  <c r="B13" i="15" a="1"/>
  <c r="B13" i="15"/>
  <c r="B14" i="15" a="1"/>
  <c r="B14" i="15"/>
  <c r="B15" i="15" a="1"/>
  <c r="B15" i="15"/>
  <c r="B16" i="15" a="1"/>
  <c r="B16" i="15"/>
  <c r="B17" i="15" a="1"/>
  <c r="B17" i="15"/>
  <c r="B18" i="15" a="1"/>
  <c r="B18" i="15"/>
  <c r="B19" i="15" a="1"/>
  <c r="B19" i="15"/>
  <c r="B20" i="15" a="1"/>
  <c r="B20" i="15"/>
  <c r="B21" i="15" a="1"/>
  <c r="B21" i="15"/>
  <c r="B22" i="15" a="1"/>
  <c r="B22" i="15"/>
  <c r="B23" i="15" a="1"/>
  <c r="B23" i="15"/>
  <c r="B24" i="15" a="1"/>
  <c r="B24" i="15"/>
  <c r="B25" i="15" a="1"/>
  <c r="B25" i="15"/>
  <c r="B26" i="15" a="1"/>
  <c r="B26" i="15"/>
  <c r="B27" i="15" a="1"/>
  <c r="B27" i="15"/>
  <c r="B28" i="15" a="1"/>
  <c r="B28" i="15"/>
  <c r="B29" i="15" a="1"/>
  <c r="B29" i="15"/>
  <c r="B30" i="15" a="1"/>
  <c r="B30" i="15"/>
  <c r="B31" i="15" a="1"/>
  <c r="B31" i="15"/>
  <c r="B32" i="15" a="1"/>
  <c r="B32" i="15"/>
  <c r="B33" i="15" a="1"/>
  <c r="B33" i="15"/>
  <c r="B3" i="16" a="1"/>
  <c r="B3" i="16"/>
  <c r="B4" i="16" a="1"/>
  <c r="B4" i="16"/>
  <c r="B5" i="16" a="1"/>
  <c r="B5" i="16"/>
  <c r="B6" i="16" a="1"/>
  <c r="B6" i="16"/>
  <c r="B7" i="16" a="1"/>
  <c r="B7" i="16"/>
  <c r="B8" i="16" a="1"/>
  <c r="B8" i="16"/>
  <c r="B9" i="16" a="1"/>
  <c r="B9" i="16"/>
  <c r="B10" i="16" a="1"/>
  <c r="B10" i="16"/>
  <c r="B11" i="16" a="1"/>
  <c r="B11" i="16"/>
  <c r="B12" i="16" a="1"/>
  <c r="B12" i="16"/>
  <c r="B13" i="16" a="1"/>
  <c r="B13" i="16"/>
  <c r="B14" i="16" a="1"/>
  <c r="B14" i="16"/>
  <c r="B15" i="16" a="1"/>
  <c r="B15" i="16"/>
  <c r="B16" i="16" a="1"/>
  <c r="B16" i="16"/>
  <c r="B17" i="16" a="1"/>
  <c r="B17" i="16"/>
  <c r="B18" i="16" a="1"/>
  <c r="B18" i="16"/>
  <c r="B19" i="16" a="1"/>
  <c r="B19" i="16"/>
  <c r="B20" i="16" a="1"/>
  <c r="B20" i="16"/>
  <c r="B21" i="16" a="1"/>
  <c r="B21" i="16"/>
  <c r="B22" i="16" a="1"/>
  <c r="B22" i="16"/>
  <c r="B23" i="16" a="1"/>
  <c r="B23" i="16"/>
  <c r="B24" i="16" a="1"/>
  <c r="B24" i="16"/>
  <c r="B25" i="16" a="1"/>
  <c r="B25" i="16"/>
  <c r="B26" i="16" a="1"/>
  <c r="B26" i="16"/>
  <c r="B27" i="16" a="1"/>
  <c r="B27" i="16"/>
  <c r="B28" i="16" a="1"/>
  <c r="B28" i="16"/>
  <c r="B29" i="16" a="1"/>
  <c r="B29" i="16"/>
  <c r="B30" i="16" a="1"/>
  <c r="B30" i="16"/>
  <c r="B31" i="16" a="1"/>
  <c r="B31" i="16"/>
  <c r="B32" i="16" a="1"/>
  <c r="B32" i="16"/>
  <c r="B3" i="17" a="1"/>
  <c r="B3" i="17"/>
  <c r="B4" i="17" a="1"/>
  <c r="B4" i="17"/>
  <c r="B5" i="17" a="1"/>
  <c r="B5" i="17"/>
  <c r="B6" i="17" a="1"/>
  <c r="B6" i="17"/>
  <c r="B7" i="17" a="1"/>
  <c r="B7" i="17"/>
  <c r="B8" i="17" a="1"/>
  <c r="B8" i="17"/>
  <c r="B9" i="17" a="1"/>
  <c r="B9" i="17"/>
  <c r="B10" i="17" a="1"/>
  <c r="B10" i="17"/>
  <c r="B11" i="17" a="1"/>
  <c r="B11" i="17"/>
  <c r="B12" i="17" a="1"/>
  <c r="B12" i="17"/>
  <c r="B13" i="17" a="1"/>
  <c r="B13" i="17"/>
  <c r="B14" i="17" a="1"/>
  <c r="B14" i="17"/>
  <c r="B15" i="17" a="1"/>
  <c r="B15" i="17"/>
  <c r="B16" i="17" a="1"/>
  <c r="B16" i="17"/>
  <c r="B17" i="17" a="1"/>
  <c r="B17" i="17"/>
  <c r="B18" i="17" a="1"/>
  <c r="B18" i="17"/>
  <c r="B19" i="17" a="1"/>
  <c r="B19" i="17"/>
  <c r="B20" i="17" a="1"/>
  <c r="B20" i="17"/>
  <c r="B21" i="17" a="1"/>
  <c r="B21" i="17"/>
  <c r="B22" i="17" a="1"/>
  <c r="B22" i="17"/>
  <c r="B23" i="17" a="1"/>
  <c r="B23" i="17"/>
  <c r="B24" i="17" a="1"/>
  <c r="B24" i="17"/>
  <c r="B25" i="17" a="1"/>
  <c r="B25" i="17"/>
  <c r="B26" i="17" a="1"/>
  <c r="B26" i="17"/>
  <c r="B27" i="17" a="1"/>
  <c r="B27" i="17"/>
  <c r="B28" i="17" a="1"/>
  <c r="B28" i="17"/>
  <c r="B29" i="17" a="1"/>
  <c r="B29" i="17"/>
  <c r="B30" i="17" a="1"/>
  <c r="B30" i="17"/>
  <c r="B31" i="17" a="1"/>
  <c r="B31" i="17"/>
  <c r="B32" i="17" a="1"/>
  <c r="B32" i="17"/>
  <c r="B33" i="17" a="1"/>
  <c r="B33" i="17"/>
  <c r="B3" i="18" a="1"/>
  <c r="B3" i="18"/>
  <c r="B4" i="18" a="1"/>
  <c r="B4" i="18"/>
  <c r="B5" i="18" a="1"/>
  <c r="B5" i="18"/>
  <c r="B6" i="18" a="1"/>
  <c r="B6" i="18"/>
  <c r="B7" i="18" a="1"/>
  <c r="B7" i="18"/>
  <c r="B8" i="18" a="1"/>
  <c r="B8" i="18"/>
  <c r="B9" i="18" a="1"/>
  <c r="B9" i="18"/>
  <c r="B10" i="18" a="1"/>
  <c r="B10" i="18"/>
  <c r="B11" i="18" a="1"/>
  <c r="B11" i="18"/>
  <c r="B12" i="18" a="1"/>
  <c r="B12" i="18"/>
  <c r="B13" i="18" a="1"/>
  <c r="B13" i="18"/>
  <c r="B14" i="18" a="1"/>
  <c r="B14" i="18"/>
  <c r="B15" i="18" a="1"/>
  <c r="B15" i="18"/>
  <c r="B16" i="18" a="1"/>
  <c r="B16" i="18"/>
  <c r="B17" i="18" a="1"/>
  <c r="B17" i="18"/>
  <c r="B18" i="18" a="1"/>
  <c r="B18" i="18"/>
  <c r="B19" i="18" a="1"/>
  <c r="B19" i="18"/>
  <c r="B20" i="18" a="1"/>
  <c r="B20" i="18"/>
  <c r="B21" i="18" a="1"/>
  <c r="B21" i="18"/>
  <c r="B22" i="18" a="1"/>
  <c r="B22" i="18"/>
  <c r="B23" i="18" a="1"/>
  <c r="B23" i="18"/>
  <c r="B24" i="18" a="1"/>
  <c r="B24" i="18"/>
  <c r="B25" i="18" a="1"/>
  <c r="B25" i="18"/>
  <c r="B26" i="18" a="1"/>
  <c r="B26" i="18"/>
  <c r="B27" i="18" a="1"/>
  <c r="B27" i="18"/>
  <c r="B28" i="18" a="1"/>
  <c r="B28" i="18"/>
  <c r="B29" i="18" a="1"/>
  <c r="B29" i="18"/>
  <c r="B30" i="18" a="1"/>
  <c r="B30" i="18"/>
  <c r="B31" i="18" a="1"/>
  <c r="B31" i="18"/>
  <c r="B32" i="18" a="1"/>
  <c r="B32" i="18"/>
  <c r="B33" i="18" a="1"/>
  <c r="B33" i="18"/>
  <c r="B3" i="6" a="1"/>
  <c r="B3" i="6"/>
  <c r="B4" i="6" a="1"/>
  <c r="B4" i="6"/>
  <c r="B5" i="6" a="1"/>
  <c r="B5" i="6"/>
  <c r="B6" i="6" a="1"/>
  <c r="B6" i="6"/>
  <c r="B7" i="6" a="1"/>
  <c r="B7" i="6"/>
  <c r="B8" i="6" a="1"/>
  <c r="B8" i="6"/>
  <c r="B9" i="6" a="1"/>
  <c r="B9" i="6"/>
  <c r="B10" i="6" a="1"/>
  <c r="B10" i="6"/>
  <c r="B11" i="6" a="1"/>
  <c r="B11" i="6"/>
  <c r="B12" i="6" a="1"/>
  <c r="B12" i="6"/>
  <c r="B13" i="6" a="1"/>
  <c r="B13" i="6"/>
  <c r="B14" i="6" a="1"/>
  <c r="B14" i="6"/>
  <c r="B15" i="6" a="1"/>
  <c r="B15" i="6"/>
  <c r="B16" i="6" a="1"/>
  <c r="B16" i="6"/>
  <c r="B17" i="6" a="1"/>
  <c r="B17" i="6"/>
  <c r="B18" i="6" a="1"/>
  <c r="B18" i="6"/>
  <c r="B19" i="6" a="1"/>
  <c r="B19" i="6"/>
  <c r="B20" i="6" a="1"/>
  <c r="B20" i="6"/>
  <c r="B21" i="6" a="1"/>
  <c r="B21" i="6"/>
  <c r="B22" i="6" a="1"/>
  <c r="B22" i="6"/>
  <c r="B23" i="6" a="1"/>
  <c r="B23" i="6"/>
  <c r="B24" i="6" a="1"/>
  <c r="B24" i="6"/>
  <c r="B25" i="6" a="1"/>
  <c r="B25" i="6"/>
  <c r="B26" i="6" a="1"/>
  <c r="B26" i="6"/>
  <c r="B27" i="6" a="1"/>
  <c r="B27" i="6"/>
  <c r="B28" i="6" a="1"/>
  <c r="B28" i="6"/>
  <c r="B29" i="6" a="1"/>
  <c r="B29" i="6"/>
  <c r="B30" i="6" a="1"/>
  <c r="B30" i="6"/>
  <c r="B31" i="6" a="1"/>
  <c r="B31" i="6"/>
  <c r="B32" i="6" a="1"/>
  <c r="B32" i="6"/>
  <c r="B3" i="7" a="1"/>
  <c r="B3" i="7"/>
  <c r="B4" i="7" a="1"/>
  <c r="B4" i="7"/>
  <c r="B5" i="7" a="1"/>
  <c r="B5" i="7"/>
  <c r="B6" i="7" a="1"/>
  <c r="B6" i="7"/>
  <c r="B7" i="7" a="1"/>
  <c r="B7" i="7"/>
  <c r="B8" i="7" a="1"/>
  <c r="B8" i="7"/>
  <c r="B9" i="7" a="1"/>
  <c r="B9" i="7"/>
  <c r="B10" i="7" a="1"/>
  <c r="B10" i="7"/>
  <c r="B11" i="7" a="1"/>
  <c r="B11" i="7"/>
  <c r="B12" i="7" a="1"/>
  <c r="B12" i="7"/>
  <c r="B13" i="7" a="1"/>
  <c r="B13" i="7"/>
  <c r="B14" i="7" a="1"/>
  <c r="B14" i="7"/>
  <c r="B15" i="7" a="1"/>
  <c r="B15" i="7"/>
  <c r="B16" i="7" a="1"/>
  <c r="B16" i="7"/>
  <c r="B17" i="7" a="1"/>
  <c r="B17" i="7"/>
  <c r="B18" i="7" a="1"/>
  <c r="B18" i="7"/>
  <c r="B19" i="7" a="1"/>
  <c r="B19" i="7"/>
  <c r="B20" i="7" a="1"/>
  <c r="B20" i="7"/>
  <c r="B21" i="7" a="1"/>
  <c r="B21" i="7"/>
  <c r="B22" i="7" a="1"/>
  <c r="B22" i="7"/>
  <c r="B23" i="7" a="1"/>
  <c r="B23" i="7"/>
  <c r="B24" i="7" a="1"/>
  <c r="B24" i="7"/>
  <c r="B25" i="7" a="1"/>
  <c r="B25" i="7"/>
  <c r="B26" i="7" a="1"/>
  <c r="B26" i="7"/>
  <c r="B27" i="7" a="1"/>
  <c r="B27" i="7"/>
  <c r="B28" i="7" a="1"/>
  <c r="B28" i="7"/>
  <c r="B29" i="7" a="1"/>
  <c r="B29" i="7"/>
  <c r="B30" i="7" a="1"/>
  <c r="B30" i="7"/>
  <c r="B31" i="7" a="1"/>
  <c r="B31" i="7"/>
  <c r="B32" i="7" a="1"/>
  <c r="B32" i="7"/>
  <c r="B33" i="7" a="1"/>
  <c r="B33" i="7"/>
  <c r="B3" i="8" a="1"/>
  <c r="B3" i="8"/>
  <c r="B4" i="8" a="1"/>
  <c r="B4" i="8"/>
  <c r="B5" i="8" a="1"/>
  <c r="B5" i="8"/>
  <c r="B6" i="8" a="1"/>
  <c r="B6" i="8"/>
  <c r="B7" i="8" a="1"/>
  <c r="B7" i="8"/>
  <c r="B8" i="8" a="1"/>
  <c r="B8" i="8"/>
  <c r="B9" i="8" a="1"/>
  <c r="B9" i="8"/>
  <c r="B10" i="8" a="1"/>
  <c r="B10" i="8"/>
  <c r="B11" i="8" a="1"/>
  <c r="B11" i="8"/>
  <c r="B12" i="8" a="1"/>
  <c r="B12" i="8"/>
  <c r="B13" i="8" a="1"/>
  <c r="B13" i="8"/>
  <c r="B14" i="8" a="1"/>
  <c r="B14" i="8"/>
  <c r="B15" i="8" a="1"/>
  <c r="B15" i="8"/>
  <c r="B16" i="8" a="1"/>
  <c r="B16" i="8"/>
  <c r="B17" i="8" a="1"/>
  <c r="B17" i="8"/>
  <c r="B18" i="8" a="1"/>
  <c r="B18" i="8"/>
  <c r="B19" i="8" a="1"/>
  <c r="B19" i="8"/>
  <c r="B20" i="8" a="1"/>
  <c r="B20" i="8"/>
  <c r="B21" i="8" a="1"/>
  <c r="B21" i="8"/>
  <c r="B22" i="8" a="1"/>
  <c r="B22" i="8"/>
  <c r="B23" i="8" a="1"/>
  <c r="B23" i="8"/>
  <c r="B24" i="8" a="1"/>
  <c r="B24" i="8"/>
  <c r="B25" i="8" a="1"/>
  <c r="B25" i="8"/>
  <c r="B26" i="8" a="1"/>
  <c r="B26" i="8"/>
  <c r="B27" i="8" a="1"/>
  <c r="B27" i="8"/>
  <c r="B28" i="8" a="1"/>
  <c r="B28" i="8"/>
  <c r="B29" i="8" a="1"/>
  <c r="B29" i="8"/>
  <c r="B30" i="8" a="1"/>
  <c r="B30" i="8"/>
  <c r="B31" i="8" a="1"/>
  <c r="B31" i="8"/>
  <c r="B32" i="8" a="1"/>
  <c r="B32" i="8"/>
  <c r="B3" i="9" a="1"/>
  <c r="B3" i="9"/>
  <c r="B4" i="9" a="1"/>
  <c r="B4" i="9"/>
  <c r="B5" i="9" a="1"/>
  <c r="B5" i="9"/>
  <c r="B6" i="9" a="1"/>
  <c r="B6" i="9"/>
  <c r="B7" i="9" a="1"/>
  <c r="B7" i="9"/>
  <c r="B8" i="9" a="1"/>
  <c r="B8" i="9"/>
  <c r="B9" i="9" a="1"/>
  <c r="B9" i="9"/>
  <c r="B10" i="9" a="1"/>
  <c r="B10" i="9"/>
  <c r="B11" i="9" a="1"/>
  <c r="B11" i="9"/>
  <c r="B12" i="9" a="1"/>
  <c r="B12" i="9"/>
  <c r="B13" i="9" a="1"/>
  <c r="B13" i="9"/>
  <c r="B14" i="9" a="1"/>
  <c r="B14" i="9"/>
  <c r="B15" i="9" a="1"/>
  <c r="B15" i="9"/>
  <c r="B16" i="9" a="1"/>
  <c r="B16" i="9"/>
  <c r="B17" i="9" a="1"/>
  <c r="B17" i="9"/>
  <c r="B18" i="9" a="1"/>
  <c r="B18" i="9"/>
  <c r="B19" i="9" a="1"/>
  <c r="B19" i="9"/>
  <c r="B20" i="9" a="1"/>
  <c r="B20" i="9"/>
  <c r="B21" i="9" a="1"/>
  <c r="B21" i="9"/>
  <c r="B22" i="9" a="1"/>
  <c r="B22" i="9"/>
  <c r="B23" i="9" a="1"/>
  <c r="B23" i="9"/>
  <c r="B24" i="9" a="1"/>
  <c r="B24" i="9"/>
  <c r="B25" i="9" a="1"/>
  <c r="B25" i="9"/>
  <c r="B26" i="9" a="1"/>
  <c r="B26" i="9"/>
  <c r="B27" i="9" a="1"/>
  <c r="B27" i="9"/>
  <c r="B28" i="9" a="1"/>
  <c r="B28" i="9"/>
  <c r="B29" i="9" a="1"/>
  <c r="B29" i="9"/>
  <c r="B30" i="9" a="1"/>
  <c r="B30" i="9"/>
  <c r="B31" i="9" a="1"/>
  <c r="B31" i="9"/>
  <c r="B32" i="9" a="1"/>
  <c r="B32" i="9"/>
  <c r="B33" i="9" a="1"/>
  <c r="B33" i="9"/>
  <c r="B3" i="10" a="1"/>
  <c r="B3" i="10"/>
  <c r="B4" i="10" a="1"/>
  <c r="B4" i="10"/>
  <c r="B5" i="10" a="1"/>
  <c r="B5" i="10"/>
  <c r="B6" i="10" a="1"/>
  <c r="B6" i="10"/>
  <c r="B7" i="10" a="1"/>
  <c r="B7" i="10"/>
  <c r="B8" i="10" a="1"/>
  <c r="B8" i="10"/>
  <c r="B9" i="10" a="1"/>
  <c r="B9" i="10"/>
  <c r="B10" i="10" a="1"/>
  <c r="B10" i="10"/>
  <c r="B11" i="10" a="1"/>
  <c r="B11" i="10"/>
  <c r="B12" i="10" a="1"/>
  <c r="B12" i="10"/>
  <c r="B13" i="10" a="1"/>
  <c r="B13" i="10"/>
  <c r="B14" i="10" a="1"/>
  <c r="B14" i="10"/>
  <c r="B15" i="10" a="1"/>
  <c r="B15" i="10"/>
  <c r="B16" i="10" a="1"/>
  <c r="B16" i="10"/>
  <c r="B17" i="10" a="1"/>
  <c r="B17" i="10"/>
  <c r="B18" i="10" a="1"/>
  <c r="B18" i="10"/>
  <c r="B19" i="10" a="1"/>
  <c r="B19" i="10"/>
  <c r="B20" i="10" a="1"/>
  <c r="B20" i="10"/>
  <c r="B21" i="10" a="1"/>
  <c r="B21" i="10"/>
  <c r="B22" i="10" a="1"/>
  <c r="B22" i="10"/>
  <c r="B23" i="10" a="1"/>
  <c r="B23" i="10"/>
  <c r="B24" i="10" a="1"/>
  <c r="B24" i="10"/>
  <c r="B25" i="10" a="1"/>
  <c r="B25" i="10"/>
  <c r="B26" i="10" a="1"/>
  <c r="B26" i="10"/>
  <c r="B27" i="10" a="1"/>
  <c r="B27" i="10"/>
  <c r="B28" i="10" a="1"/>
  <c r="B28" i="10"/>
  <c r="B29" i="10" a="1"/>
  <c r="B29" i="10"/>
  <c r="B30" i="10" a="1"/>
  <c r="B30" i="10"/>
  <c r="B31" i="10" a="1"/>
  <c r="B31" i="10"/>
  <c r="B32" i="10" a="1"/>
  <c r="B32" i="10"/>
  <c r="B33" i="10" a="1"/>
  <c r="B33" i="10"/>
  <c r="B3" i="11" a="1"/>
  <c r="B3" i="11"/>
  <c r="B4" i="11" a="1"/>
  <c r="B4" i="11"/>
  <c r="B5" i="11" a="1"/>
  <c r="B5" i="11"/>
  <c r="B6" i="11" a="1"/>
  <c r="B6" i="11"/>
  <c r="B7" i="11" a="1"/>
  <c r="B7" i="11"/>
  <c r="B8" i="11" a="1"/>
  <c r="B8" i="11"/>
  <c r="B9" i="11" a="1"/>
  <c r="B9" i="11"/>
  <c r="B10" i="11" a="1"/>
  <c r="B10" i="11"/>
  <c r="B11" i="11" a="1"/>
  <c r="B11" i="11"/>
  <c r="B12" i="11" a="1"/>
  <c r="B12" i="11"/>
  <c r="B13" i="11" a="1"/>
  <c r="B13" i="11"/>
  <c r="B14" i="11" a="1"/>
  <c r="B14" i="11"/>
  <c r="B15" i="11" a="1"/>
  <c r="B15" i="11"/>
  <c r="B16" i="11" a="1"/>
  <c r="B16" i="11"/>
  <c r="B17" i="11" a="1"/>
  <c r="B17" i="11"/>
  <c r="B18" i="11" a="1"/>
  <c r="B18" i="11"/>
  <c r="B19" i="11" a="1"/>
  <c r="B19" i="11"/>
  <c r="B20" i="11" a="1"/>
  <c r="B20" i="11"/>
  <c r="B21" i="11" a="1"/>
  <c r="B21" i="11"/>
  <c r="B22" i="11" a="1"/>
  <c r="B22" i="11"/>
  <c r="B23" i="11" a="1"/>
  <c r="B23" i="11"/>
  <c r="B24" i="11" a="1"/>
  <c r="B24" i="11"/>
  <c r="B25" i="11" a="1"/>
  <c r="B25" i="11"/>
  <c r="B26" i="11" a="1"/>
  <c r="B26" i="11"/>
  <c r="B27" i="11" a="1"/>
  <c r="B27" i="11"/>
  <c r="B28" i="11" a="1"/>
  <c r="B28" i="11"/>
  <c r="B29" i="11" a="1"/>
  <c r="B29" i="11"/>
  <c r="B30" i="11" a="1"/>
  <c r="B30" i="11"/>
  <c r="B3" i="12" a="1"/>
  <c r="B3" i="12"/>
  <c r="B4" i="12" a="1"/>
  <c r="B4" i="12"/>
  <c r="B5" i="12" a="1"/>
  <c r="B5" i="12"/>
  <c r="B6" i="12" a="1"/>
  <c r="B6" i="12"/>
  <c r="B7" i="12" a="1"/>
  <c r="B7" i="12"/>
  <c r="B8" i="12" a="1"/>
  <c r="B8" i="12"/>
  <c r="B9" i="12" a="1"/>
  <c r="B9" i="12"/>
  <c r="B10" i="12" a="1"/>
  <c r="B10" i="12"/>
  <c r="B11" i="12" a="1"/>
  <c r="B11" i="12"/>
  <c r="B12" i="12" a="1"/>
  <c r="B12" i="12"/>
  <c r="B13" i="12" a="1"/>
  <c r="B13" i="12"/>
  <c r="B14" i="12" a="1"/>
  <c r="B14" i="12"/>
  <c r="B15" i="12" a="1"/>
  <c r="B15" i="12"/>
  <c r="B16" i="12" a="1"/>
  <c r="B16" i="12"/>
  <c r="B17" i="12" a="1"/>
  <c r="B17" i="12"/>
  <c r="B18" i="12" a="1"/>
  <c r="B18" i="12"/>
  <c r="B19" i="12" a="1"/>
  <c r="B19" i="12"/>
  <c r="B20" i="12" a="1"/>
  <c r="B20" i="12"/>
  <c r="B21" i="12" a="1"/>
  <c r="B21" i="12"/>
  <c r="B22" i="12" a="1"/>
  <c r="B22" i="12"/>
  <c r="B23" i="12" a="1"/>
  <c r="B23" i="12"/>
  <c r="B24" i="12" a="1"/>
  <c r="B24" i="12"/>
  <c r="B25" i="12" a="1"/>
  <c r="B25" i="12"/>
  <c r="B26" i="12" a="1"/>
  <c r="B26" i="12"/>
  <c r="B27" i="12" a="1"/>
  <c r="B27" i="12"/>
  <c r="B28" i="12" a="1"/>
  <c r="B28" i="12"/>
  <c r="B29" i="12" a="1"/>
  <c r="B29" i="12"/>
  <c r="B30" i="12" a="1"/>
  <c r="B30" i="12"/>
  <c r="B31" i="12" a="1"/>
  <c r="B31" i="12"/>
  <c r="B32" i="12" a="1"/>
  <c r="B32" i="12"/>
  <c r="B33" i="12" a="1"/>
  <c r="B33" i="12"/>
  <c r="A1" i="7"/>
  <c r="F1" i="7" a="1"/>
  <c r="F1" i="7"/>
  <c r="H1" i="7" a="1"/>
  <c r="H1" i="7"/>
  <c r="A1" i="8"/>
  <c r="B1" i="8"/>
  <c r="B1" i="9"/>
  <c r="F1" i="8" a="1"/>
  <c r="F1" i="8"/>
  <c r="H1" i="8" a="1"/>
  <c r="H1" i="8"/>
  <c r="F33" i="8" a="1"/>
  <c r="F33" i="8"/>
  <c r="G33" i="8" a="1"/>
  <c r="G33" i="8"/>
  <c r="A1" i="9"/>
  <c r="F1" i="9" a="1"/>
  <c r="F1" i="9"/>
  <c r="H1" i="9" a="1"/>
  <c r="H1" i="9"/>
  <c r="F1" i="10" a="1"/>
  <c r="F1" i="10"/>
  <c r="H1" i="10" a="1"/>
  <c r="H1" i="10"/>
  <c r="A1" i="11"/>
  <c r="B1" i="11"/>
  <c r="B1" i="12"/>
  <c r="F1" i="11" a="1"/>
  <c r="F1" i="11"/>
  <c r="H1" i="11" a="1"/>
  <c r="H1" i="11"/>
  <c r="F32" i="11" a="1"/>
  <c r="F32" i="11"/>
  <c r="G32" i="11" a="1"/>
  <c r="G32" i="11"/>
  <c r="F33" i="11" a="1"/>
  <c r="F33" i="11"/>
  <c r="G33" i="11" a="1"/>
  <c r="G33" i="11"/>
  <c r="A1" i="12"/>
  <c r="F1" i="12" a="1"/>
  <c r="F1" i="12"/>
  <c r="H1" i="12" a="1"/>
  <c r="H1" i="12"/>
  <c r="F33" i="14" a="1"/>
  <c r="F33" i="14"/>
  <c r="G33" i="14" a="1"/>
  <c r="G33" i="14"/>
  <c r="A1" i="15"/>
  <c r="B1" i="15"/>
  <c r="B1" i="16"/>
  <c r="B1" i="17"/>
  <c r="B1" i="18"/>
  <c r="B1" i="6"/>
  <c r="F1" i="15" a="1"/>
  <c r="F1" i="15"/>
  <c r="H1" i="15" a="1"/>
  <c r="H1" i="15"/>
  <c r="A38" i="15"/>
  <c r="A40" i="15"/>
  <c r="A41" i="15"/>
  <c r="A42" i="15"/>
  <c r="A43" i="15"/>
  <c r="A45" i="15"/>
  <c r="A1" i="16"/>
  <c r="F1" i="16" a="1"/>
  <c r="F1" i="16"/>
  <c r="H1" i="16" a="1"/>
  <c r="H1" i="16"/>
  <c r="F33" i="16" a="1"/>
  <c r="F33" i="16"/>
  <c r="G33" i="16" a="1"/>
  <c r="G33" i="16"/>
  <c r="A1" i="17"/>
  <c r="F1" i="17" a="1"/>
  <c r="F1" i="17"/>
  <c r="H1" i="17" a="1"/>
  <c r="H1" i="17"/>
  <c r="A1" i="18"/>
  <c r="F1" i="18" a="1"/>
  <c r="F1" i="18"/>
  <c r="H1" i="18" a="1"/>
  <c r="H1" i="18"/>
  <c r="A1" i="6"/>
  <c r="F1" i="6" a="1"/>
  <c r="F1" i="6"/>
  <c r="H1" i="6" a="1"/>
  <c r="H1" i="6"/>
  <c r="A3" i="6"/>
  <c r="A4" i="6"/>
  <c r="F33" i="6" a="1"/>
  <c r="F33" i="6"/>
  <c r="G33" i="6" a="1"/>
  <c r="G33" i="6"/>
  <c r="A1" i="20"/>
  <c r="A37" i="20"/>
  <c r="K1" i="20" a="1"/>
  <c r="K1" i="20"/>
  <c r="M1" i="20" a="1"/>
  <c r="M1" i="20"/>
  <c r="K37" i="20" a="1"/>
  <c r="K37" i="20"/>
  <c r="M37" i="20" a="1"/>
  <c r="M37" i="20"/>
  <c r="A3" i="1"/>
  <c r="F3" i="1" a="1"/>
  <c r="F3" i="1"/>
  <c r="B10" i="1"/>
  <c r="B17" i="1"/>
  <c r="B24" i="1"/>
  <c r="B31" i="1"/>
  <c r="B11" i="1"/>
  <c r="B18" i="1"/>
  <c r="B25" i="1"/>
  <c r="B32" i="1"/>
  <c r="B12" i="1"/>
  <c r="B19" i="1"/>
  <c r="B26" i="1"/>
  <c r="B33" i="1"/>
  <c r="B13" i="1"/>
  <c r="B20" i="1"/>
  <c r="B27" i="1"/>
  <c r="B14" i="1"/>
  <c r="B15" i="1"/>
  <c r="B22" i="1"/>
  <c r="B29" i="1"/>
  <c r="B16" i="1"/>
  <c r="B23" i="1"/>
  <c r="B30" i="1"/>
  <c r="B21" i="1"/>
  <c r="B28" i="1"/>
  <c r="A38" i="1"/>
  <c r="A41" i="1"/>
  <c r="A42" i="1"/>
  <c r="A43" i="1"/>
  <c r="A44" i="1"/>
  <c r="K1" i="13" a="1"/>
  <c r="K1" i="13"/>
  <c r="M1" i="13" a="1"/>
  <c r="M1" i="13"/>
  <c r="C2" i="13"/>
  <c r="D2" i="13"/>
  <c r="E2" i="13"/>
  <c r="F2" i="13"/>
  <c r="G2" i="13"/>
  <c r="H2" i="13"/>
  <c r="I2" i="13"/>
  <c r="J2" i="13"/>
  <c r="K2" i="13"/>
  <c r="L2" i="13"/>
  <c r="M2" i="13"/>
  <c r="A3" i="7"/>
  <c r="A3" i="10"/>
  <c r="F3" i="10" a="1"/>
  <c r="F3" i="10"/>
  <c r="G3" i="10" a="1"/>
  <c r="G3" i="10"/>
  <c r="G4" i="10" a="1"/>
  <c r="G4" i="10"/>
  <c r="A3" i="12"/>
  <c r="A4" i="12"/>
  <c r="F3" i="6" a="1"/>
  <c r="F3" i="6"/>
  <c r="G3" i="6" a="1"/>
  <c r="G3" i="6"/>
  <c r="F3" i="12" a="1"/>
  <c r="F3" i="12"/>
  <c r="G3" i="12" a="1"/>
  <c r="G3" i="12"/>
  <c r="A4" i="1"/>
  <c r="F4" i="1" a="1"/>
  <c r="F4" i="1"/>
  <c r="A5" i="1"/>
  <c r="A6" i="1"/>
  <c r="F6" i="1" a="1"/>
  <c r="F6" i="1"/>
  <c r="F5" i="1" a="1"/>
  <c r="F5" i="1"/>
  <c r="A7" i="1"/>
  <c r="A4" i="10"/>
  <c r="A3" i="11"/>
  <c r="A3" i="8"/>
  <c r="A4" i="8"/>
  <c r="A5" i="8"/>
  <c r="A3" i="17"/>
  <c r="A4" i="17"/>
  <c r="F3" i="17" a="1"/>
  <c r="F3" i="17"/>
  <c r="A4" i="14"/>
  <c r="A3" i="9"/>
  <c r="F3" i="9" a="1"/>
  <c r="A3" i="18"/>
  <c r="F3" i="18" a="1"/>
  <c r="F3" i="18"/>
  <c r="G3" i="18" a="1"/>
  <c r="G3" i="18"/>
  <c r="A3" i="16"/>
  <c r="F3" i="16" a="1"/>
  <c r="F3" i="16"/>
  <c r="G3" i="16" a="1"/>
  <c r="G3" i="16"/>
  <c r="F4" i="14" a="1"/>
  <c r="F4" i="14"/>
  <c r="F3" i="11" a="1"/>
  <c r="F3" i="11"/>
  <c r="G3" i="11" a="1"/>
  <c r="G3" i="11"/>
  <c r="A4" i="11"/>
  <c r="F31" i="11" a="1"/>
  <c r="F31" i="11"/>
  <c r="G31" i="11" a="1"/>
  <c r="G31" i="11"/>
  <c r="F3" i="8" a="1"/>
  <c r="F3" i="8"/>
  <c r="G3" i="8" a="1"/>
  <c r="G3" i="8"/>
  <c r="A4" i="16"/>
  <c r="A5" i="16"/>
  <c r="A6" i="16"/>
  <c r="F6" i="16" a="1"/>
  <c r="F6" i="16"/>
  <c r="A8" i="1"/>
  <c r="F7" i="1" a="1"/>
  <c r="F7" i="1"/>
  <c r="A5" i="14"/>
  <c r="G3" i="1" a="1"/>
  <c r="G3" i="1"/>
  <c r="G4" i="1" a="1"/>
  <c r="G4" i="1"/>
  <c r="G5" i="1" a="1"/>
  <c r="G5" i="1"/>
  <c r="G6" i="1" a="1"/>
  <c r="G6" i="1"/>
  <c r="F3" i="14" a="1"/>
  <c r="F3" i="14"/>
  <c r="G3" i="14" a="1"/>
  <c r="G3" i="14"/>
  <c r="F5" i="16" a="1"/>
  <c r="F5" i="16"/>
  <c r="G7" i="1" a="1"/>
  <c r="G7" i="1"/>
  <c r="F8" i="1" a="1"/>
  <c r="F8" i="1"/>
  <c r="A9" i="1"/>
  <c r="A10" i="1"/>
  <c r="F9" i="1" a="1"/>
  <c r="F9" i="1"/>
  <c r="G9" i="1" a="1"/>
  <c r="G9" i="1"/>
  <c r="G8" i="1" a="1"/>
  <c r="G8" i="1"/>
  <c r="A11" i="1"/>
  <c r="F10" i="1" a="1"/>
  <c r="F10" i="1"/>
  <c r="G10" i="1" a="1"/>
  <c r="G10" i="1"/>
  <c r="F11" i="1" a="1"/>
  <c r="F11" i="1"/>
  <c r="G11" i="1" a="1"/>
  <c r="G11" i="1"/>
  <c r="A12" i="1"/>
  <c r="F12" i="1" a="1"/>
  <c r="F12" i="1"/>
  <c r="A13" i="1"/>
  <c r="A14" i="1"/>
  <c r="F13" i="1" a="1"/>
  <c r="F13" i="1"/>
  <c r="G12" i="1" a="1"/>
  <c r="G12" i="1"/>
  <c r="G13" i="1" a="1"/>
  <c r="G13" i="1"/>
  <c r="F14" i="1" a="1"/>
  <c r="F14" i="1"/>
  <c r="A15" i="1"/>
  <c r="F15" i="1" a="1"/>
  <c r="F15" i="1"/>
  <c r="G15" i="1" a="1"/>
  <c r="G15" i="1"/>
  <c r="A16" i="1"/>
  <c r="G14" i="1" a="1"/>
  <c r="G14" i="1"/>
  <c r="A17" i="1"/>
  <c r="F16" i="1" a="1"/>
  <c r="F16" i="1"/>
  <c r="G16" i="1" a="1"/>
  <c r="G16" i="1"/>
  <c r="A18" i="1"/>
  <c r="F17" i="1" a="1"/>
  <c r="F17" i="1"/>
  <c r="G17" i="1" a="1"/>
  <c r="G17" i="1"/>
  <c r="F18" i="1" a="1"/>
  <c r="F18" i="1"/>
  <c r="A19" i="1"/>
  <c r="F19" i="1" a="1"/>
  <c r="F19" i="1"/>
  <c r="A20" i="1"/>
  <c r="G18" i="1" a="1"/>
  <c r="G18" i="1"/>
  <c r="F20" i="1" a="1"/>
  <c r="F20" i="1"/>
  <c r="A21" i="1"/>
  <c r="G19" i="1" a="1"/>
  <c r="G19" i="1"/>
  <c r="F21" i="1" a="1"/>
  <c r="F21" i="1"/>
  <c r="G21" i="1" a="1"/>
  <c r="G21" i="1"/>
  <c r="A22" i="1"/>
  <c r="G20" i="1" a="1"/>
  <c r="G20" i="1"/>
  <c r="F22" i="1" a="1"/>
  <c r="F22" i="1"/>
  <c r="G22" i="1" a="1"/>
  <c r="G22" i="1"/>
  <c r="A23" i="1"/>
  <c r="A24" i="1"/>
  <c r="F23" i="1" a="1"/>
  <c r="F23" i="1"/>
  <c r="G23" i="1" a="1"/>
  <c r="G23" i="1"/>
  <c r="F24" i="1" a="1"/>
  <c r="F24" i="1"/>
  <c r="G24" i="1" a="1"/>
  <c r="G24" i="1"/>
  <c r="A25" i="1"/>
  <c r="A26" i="1"/>
  <c r="F25" i="1" a="1"/>
  <c r="F25" i="1"/>
  <c r="G25" i="1" a="1"/>
  <c r="G25" i="1"/>
  <c r="F26" i="1" a="1"/>
  <c r="F26" i="1"/>
  <c r="G26" i="1" a="1"/>
  <c r="G26" i="1"/>
  <c r="A27" i="1"/>
  <c r="F27" i="1" a="1"/>
  <c r="F27" i="1"/>
  <c r="G27" i="1" a="1"/>
  <c r="G27" i="1"/>
  <c r="A28" i="1"/>
  <c r="F28" i="1" a="1"/>
  <c r="F28" i="1"/>
  <c r="G28" i="1" a="1"/>
  <c r="G28" i="1"/>
  <c r="A29" i="1"/>
  <c r="A30" i="1"/>
  <c r="F29" i="1" a="1"/>
  <c r="F29" i="1"/>
  <c r="G29" i="1" a="1"/>
  <c r="G29" i="1"/>
  <c r="F30" i="1" a="1"/>
  <c r="F30" i="1"/>
  <c r="A31" i="1"/>
  <c r="A32" i="1"/>
  <c r="F31" i="1" a="1"/>
  <c r="F31" i="1"/>
  <c r="G31" i="1" a="1"/>
  <c r="G31" i="1"/>
  <c r="G30" i="1" a="1"/>
  <c r="G30" i="1"/>
  <c r="F32" i="1" a="1"/>
  <c r="F32" i="1"/>
  <c r="G32" i="1" a="1"/>
  <c r="G32" i="1"/>
  <c r="A33" i="1"/>
  <c r="F33" i="1" a="1"/>
  <c r="F33" i="1"/>
  <c r="E34" i="1" a="1"/>
  <c r="E34" i="1"/>
  <c r="E35" i="1"/>
  <c r="G33" i="1" a="1"/>
  <c r="G33" i="1"/>
  <c r="G34" i="1"/>
  <c r="G35" i="1"/>
  <c r="F4" i="10" a="1"/>
  <c r="F4" i="10"/>
  <c r="A4" i="9"/>
  <c r="F3" i="9"/>
  <c r="G3" i="9" a="1"/>
  <c r="G3" i="9"/>
  <c r="F4" i="12" a="1"/>
  <c r="F4" i="12"/>
  <c r="A5" i="10"/>
  <c r="F4" i="8" a="1"/>
  <c r="F4" i="8"/>
  <c r="A4" i="18"/>
  <c r="F4" i="18" a="1"/>
  <c r="F4" i="18"/>
  <c r="G4" i="18" a="1"/>
  <c r="G4" i="18"/>
  <c r="A5" i="18"/>
  <c r="A6" i="18"/>
  <c r="F4" i="6" a="1"/>
  <c r="F4" i="6"/>
  <c r="G4" i="6" a="1"/>
  <c r="G4" i="6"/>
  <c r="A5" i="6"/>
  <c r="G3" i="17" a="1"/>
  <c r="G3" i="17"/>
  <c r="F5" i="18" a="1"/>
  <c r="F5" i="18"/>
  <c r="G5" i="18" a="1"/>
  <c r="G5" i="18"/>
  <c r="A7" i="18"/>
  <c r="F6" i="18" a="1"/>
  <c r="F6" i="18"/>
  <c r="G6" i="18" a="1"/>
  <c r="G6" i="18"/>
  <c r="A5" i="17"/>
  <c r="F4" i="17" a="1"/>
  <c r="F4" i="17"/>
  <c r="G4" i="17" a="1"/>
  <c r="G4" i="17"/>
  <c r="A5" i="9"/>
  <c r="F4" i="9" a="1"/>
  <c r="F4" i="9"/>
  <c r="G4" i="9" a="1"/>
  <c r="G4" i="9"/>
  <c r="G4" i="8" a="1"/>
  <c r="G4" i="8"/>
  <c r="G5" i="8" a="1"/>
  <c r="G5" i="8"/>
  <c r="A6" i="8"/>
  <c r="F5" i="8" a="1"/>
  <c r="F5" i="8"/>
  <c r="A4" i="7"/>
  <c r="F3" i="7" a="1"/>
  <c r="F3" i="7"/>
  <c r="F4" i="11" a="1"/>
  <c r="F4" i="11"/>
  <c r="A5" i="11"/>
  <c r="G4" i="11" a="1"/>
  <c r="G4" i="11"/>
  <c r="F5" i="14" a="1"/>
  <c r="F5" i="14"/>
  <c r="A6" i="14"/>
  <c r="A6" i="10"/>
  <c r="A7" i="16"/>
  <c r="G4" i="14" a="1"/>
  <c r="G4" i="14"/>
  <c r="F5" i="10" a="1"/>
  <c r="F5" i="10"/>
  <c r="G5" i="10" a="1"/>
  <c r="G5" i="10"/>
  <c r="F4" i="16" a="1"/>
  <c r="F4" i="16"/>
  <c r="G4" i="12" a="1"/>
  <c r="G4" i="12"/>
  <c r="A5" i="12"/>
  <c r="F3" i="15" a="1"/>
  <c r="F3" i="15"/>
  <c r="A4" i="15"/>
  <c r="A8" i="18"/>
  <c r="F7" i="18" a="1"/>
  <c r="F7" i="18"/>
  <c r="G7" i="18" a="1"/>
  <c r="G7" i="18"/>
  <c r="G3" i="15" a="1"/>
  <c r="G3" i="15"/>
  <c r="G3" i="7" a="1"/>
  <c r="G3" i="7"/>
  <c r="A6" i="9"/>
  <c r="F5" i="9" a="1"/>
  <c r="F5" i="9"/>
  <c r="G5" i="9" a="1"/>
  <c r="G5" i="9"/>
  <c r="F5" i="6" a="1"/>
  <c r="F5" i="6"/>
  <c r="A6" i="6"/>
  <c r="G4" i="16" a="1"/>
  <c r="G4" i="16"/>
  <c r="G5" i="16" a="1"/>
  <c r="G5" i="16"/>
  <c r="G6" i="16" a="1"/>
  <c r="G6" i="16"/>
  <c r="F6" i="8" a="1"/>
  <c r="F6" i="8"/>
  <c r="A7" i="8"/>
  <c r="G6" i="8" a="1"/>
  <c r="G6" i="8"/>
  <c r="G7" i="16" a="1"/>
  <c r="G7" i="16"/>
  <c r="A8" i="16"/>
  <c r="F7" i="16" a="1"/>
  <c r="F7" i="16"/>
  <c r="G6" i="10" a="1"/>
  <c r="G6" i="10"/>
  <c r="F6" i="10" a="1"/>
  <c r="F6" i="10"/>
  <c r="A7" i="10"/>
  <c r="A5" i="7"/>
  <c r="F4" i="7" a="1"/>
  <c r="F4" i="7"/>
  <c r="G4" i="7" a="1"/>
  <c r="G4" i="7"/>
  <c r="G5" i="14" a="1"/>
  <c r="G5" i="14"/>
  <c r="F5" i="11" a="1"/>
  <c r="F5" i="11"/>
  <c r="G5" i="11" a="1"/>
  <c r="G5" i="11"/>
  <c r="A6" i="11"/>
  <c r="A5" i="15"/>
  <c r="F4" i="15" a="1"/>
  <c r="F4" i="15"/>
  <c r="F5" i="12" a="1"/>
  <c r="F5" i="12"/>
  <c r="A6" i="12"/>
  <c r="F6" i="14" a="1"/>
  <c r="F6" i="14"/>
  <c r="A7" i="14"/>
  <c r="G6" i="14" a="1"/>
  <c r="G6" i="14"/>
  <c r="A6" i="17"/>
  <c r="F5" i="17" a="1"/>
  <c r="F5" i="17"/>
  <c r="G5" i="6" a="1"/>
  <c r="G5" i="6"/>
  <c r="G4" i="15" a="1"/>
  <c r="G4" i="15"/>
  <c r="G5" i="15" a="1"/>
  <c r="G5" i="15"/>
  <c r="G5" i="7" a="1"/>
  <c r="G5" i="7"/>
  <c r="F5" i="7" a="1"/>
  <c r="F5" i="7"/>
  <c r="A6" i="7"/>
  <c r="F7" i="14" a="1"/>
  <c r="F7" i="14"/>
  <c r="A8" i="14"/>
  <c r="G7" i="14" a="1"/>
  <c r="G7" i="14"/>
  <c r="F6" i="11" a="1"/>
  <c r="F6" i="11"/>
  <c r="A7" i="11"/>
  <c r="G6" i="11" a="1"/>
  <c r="G6" i="11"/>
  <c r="A8" i="10"/>
  <c r="F7" i="10" a="1"/>
  <c r="F7" i="10"/>
  <c r="G7" i="10" a="1"/>
  <c r="G7" i="10"/>
  <c r="A8" i="8"/>
  <c r="F7" i="8" a="1"/>
  <c r="F7" i="8"/>
  <c r="G7" i="8" a="1"/>
  <c r="G7" i="8"/>
  <c r="F6" i="9" a="1"/>
  <c r="F6" i="9"/>
  <c r="A7" i="9"/>
  <c r="A9" i="18"/>
  <c r="F8" i="18" a="1"/>
  <c r="F8" i="18"/>
  <c r="G8" i="18" a="1"/>
  <c r="G8" i="18"/>
  <c r="F6" i="17" a="1"/>
  <c r="F6" i="17"/>
  <c r="G6" i="17" a="1"/>
  <c r="G6" i="17"/>
  <c r="A7" i="17"/>
  <c r="A9" i="16"/>
  <c r="F8" i="16" a="1"/>
  <c r="F8" i="16"/>
  <c r="G8" i="16" a="1"/>
  <c r="G8" i="16"/>
  <c r="F6" i="6" a="1"/>
  <c r="F6" i="6"/>
  <c r="G6" i="6" a="1"/>
  <c r="G6" i="6"/>
  <c r="A7" i="6"/>
  <c r="G5" i="17" a="1"/>
  <c r="G5" i="17"/>
  <c r="F5" i="15" a="1"/>
  <c r="F5" i="15"/>
  <c r="A6" i="15"/>
  <c r="G5" i="12" a="1"/>
  <c r="G5" i="12"/>
  <c r="F6" i="12" a="1"/>
  <c r="F6" i="12"/>
  <c r="G6" i="12" a="1"/>
  <c r="G6" i="12"/>
  <c r="A7" i="12"/>
  <c r="G7" i="12" a="1"/>
  <c r="G7" i="12"/>
  <c r="F7" i="12" a="1"/>
  <c r="F7" i="12"/>
  <c r="A8" i="12"/>
  <c r="A8" i="6"/>
  <c r="F7" i="6" a="1"/>
  <c r="F7" i="6"/>
  <c r="G7" i="6" a="1"/>
  <c r="G7" i="6"/>
  <c r="F7" i="11" a="1"/>
  <c r="F7" i="11"/>
  <c r="A8" i="11"/>
  <c r="G7" i="11" a="1"/>
  <c r="G7" i="11"/>
  <c r="G6" i="15" a="1"/>
  <c r="G6" i="15"/>
  <c r="F6" i="15" a="1"/>
  <c r="F6" i="15"/>
  <c r="A7" i="15"/>
  <c r="F8" i="8" a="1"/>
  <c r="F8" i="8"/>
  <c r="G8" i="8" a="1"/>
  <c r="G8" i="8"/>
  <c r="A9" i="8"/>
  <c r="A9" i="14"/>
  <c r="F8" i="14" a="1"/>
  <c r="F8" i="14"/>
  <c r="G8" i="14" a="1"/>
  <c r="G8" i="14"/>
  <c r="A10" i="16"/>
  <c r="F9" i="16" a="1"/>
  <c r="F9" i="16"/>
  <c r="G9" i="16" a="1"/>
  <c r="G9" i="16"/>
  <c r="A10" i="18"/>
  <c r="G9" i="18" a="1"/>
  <c r="G9" i="18"/>
  <c r="F9" i="18" a="1"/>
  <c r="F9" i="18"/>
  <c r="A7" i="7"/>
  <c r="F6" i="7" a="1"/>
  <c r="F6" i="7"/>
  <c r="G6" i="7" a="1"/>
  <c r="G6" i="7"/>
  <c r="F7" i="9" a="1"/>
  <c r="F7" i="9"/>
  <c r="G7" i="9" a="1"/>
  <c r="G7" i="9"/>
  <c r="A8" i="9"/>
  <c r="A8" i="17"/>
  <c r="F7" i="17" a="1"/>
  <c r="F7" i="17"/>
  <c r="G7" i="17" a="1"/>
  <c r="G7" i="17"/>
  <c r="G6" i="9" a="1"/>
  <c r="G6" i="9"/>
  <c r="F8" i="10" a="1"/>
  <c r="F8" i="10"/>
  <c r="G8" i="10" a="1"/>
  <c r="G8" i="10"/>
  <c r="A9" i="10"/>
  <c r="F9" i="10" a="1"/>
  <c r="F9" i="10"/>
  <c r="A10" i="10"/>
  <c r="G9" i="10" a="1"/>
  <c r="G9" i="10"/>
  <c r="F8" i="6" a="1"/>
  <c r="F8" i="6"/>
  <c r="G8" i="6" a="1"/>
  <c r="G8" i="6"/>
  <c r="A9" i="6"/>
  <c r="F8" i="17" a="1"/>
  <c r="F8" i="17"/>
  <c r="G8" i="17" a="1"/>
  <c r="G8" i="17"/>
  <c r="A9" i="17"/>
  <c r="A8" i="7"/>
  <c r="F7" i="7" a="1"/>
  <c r="F7" i="7"/>
  <c r="G7" i="7" a="1"/>
  <c r="G7" i="7"/>
  <c r="A9" i="12"/>
  <c r="F8" i="12" a="1"/>
  <c r="F8" i="12"/>
  <c r="G8" i="12" a="1"/>
  <c r="G8" i="12"/>
  <c r="A10" i="14"/>
  <c r="F9" i="14" a="1"/>
  <c r="F9" i="14"/>
  <c r="A10" i="8"/>
  <c r="G9" i="8" a="1"/>
  <c r="G9" i="8"/>
  <c r="F9" i="8" a="1"/>
  <c r="F9" i="8"/>
  <c r="A9" i="9"/>
  <c r="F8" i="9" a="1"/>
  <c r="F8" i="9"/>
  <c r="G8" i="9" a="1"/>
  <c r="G8" i="9"/>
  <c r="A11" i="18"/>
  <c r="F10" i="18" a="1"/>
  <c r="F10" i="18"/>
  <c r="G10" i="18" a="1"/>
  <c r="G10" i="18"/>
  <c r="F8" i="11" a="1"/>
  <c r="F8" i="11"/>
  <c r="A9" i="11"/>
  <c r="F7" i="15" a="1"/>
  <c r="F7" i="15"/>
  <c r="G7" i="15" a="1"/>
  <c r="G7" i="15"/>
  <c r="A8" i="15"/>
  <c r="G10" i="16" a="1"/>
  <c r="G10" i="16"/>
  <c r="A11" i="16"/>
  <c r="F10" i="16" a="1"/>
  <c r="F10" i="16"/>
  <c r="A9" i="15"/>
  <c r="G8" i="15" a="1"/>
  <c r="G8" i="15"/>
  <c r="F8" i="15" a="1"/>
  <c r="F8" i="15"/>
  <c r="F11" i="18" a="1"/>
  <c r="F11" i="18"/>
  <c r="A12" i="18"/>
  <c r="G11" i="18" a="1"/>
  <c r="G11" i="18"/>
  <c r="A11" i="14"/>
  <c r="F10" i="14" a="1"/>
  <c r="F10" i="14"/>
  <c r="G10" i="14" a="1"/>
  <c r="G10" i="14"/>
  <c r="A9" i="7"/>
  <c r="F8" i="7" a="1"/>
  <c r="F8" i="7"/>
  <c r="G8" i="7" a="1"/>
  <c r="G8" i="7"/>
  <c r="A11" i="10"/>
  <c r="F10" i="10" a="1"/>
  <c r="F10" i="10"/>
  <c r="G9" i="14" a="1"/>
  <c r="G9" i="14"/>
  <c r="A10" i="17"/>
  <c r="F9" i="17" a="1"/>
  <c r="F9" i="17"/>
  <c r="G9" i="17" a="1"/>
  <c r="G9" i="17"/>
  <c r="A10" i="12"/>
  <c r="F9" i="12" a="1"/>
  <c r="F9" i="12"/>
  <c r="G9" i="12" a="1"/>
  <c r="G9" i="12"/>
  <c r="G10" i="8" a="1"/>
  <c r="G10" i="8"/>
  <c r="A11" i="8"/>
  <c r="F10" i="8" a="1"/>
  <c r="F10" i="8"/>
  <c r="A10" i="11"/>
  <c r="F9" i="11" a="1"/>
  <c r="F9" i="11"/>
  <c r="G9" i="11" a="1"/>
  <c r="G9" i="11"/>
  <c r="A10" i="9"/>
  <c r="G9" i="9" a="1"/>
  <c r="G9" i="9"/>
  <c r="F9" i="9" a="1"/>
  <c r="F9" i="9"/>
  <c r="A12" i="16"/>
  <c r="F11" i="16" a="1"/>
  <c r="F11" i="16"/>
  <c r="G11" i="16" a="1"/>
  <c r="G11" i="16"/>
  <c r="G8" i="11" a="1"/>
  <c r="G8" i="11"/>
  <c r="G9" i="6" a="1"/>
  <c r="G9" i="6"/>
  <c r="A10" i="6"/>
  <c r="F9" i="6" a="1"/>
  <c r="F9" i="6"/>
  <c r="F10" i="11" a="1"/>
  <c r="F10" i="11"/>
  <c r="G10" i="11" a="1"/>
  <c r="G10" i="11"/>
  <c r="A11" i="11"/>
  <c r="F10" i="12" a="1"/>
  <c r="F10" i="12"/>
  <c r="A11" i="12"/>
  <c r="F11" i="10" a="1"/>
  <c r="F11" i="10"/>
  <c r="G11" i="10" a="1"/>
  <c r="G11" i="10"/>
  <c r="A12" i="10"/>
  <c r="F12" i="18" a="1"/>
  <c r="F12" i="18"/>
  <c r="A13" i="18"/>
  <c r="A12" i="14"/>
  <c r="F11" i="14" a="1"/>
  <c r="F11" i="14"/>
  <c r="G10" i="6" a="1"/>
  <c r="G10" i="6"/>
  <c r="A11" i="6"/>
  <c r="F10" i="6" a="1"/>
  <c r="F10" i="6"/>
  <c r="A12" i="8"/>
  <c r="F11" i="8" a="1"/>
  <c r="F11" i="8"/>
  <c r="G11" i="8" a="1"/>
  <c r="G11" i="8"/>
  <c r="F10" i="17" a="1"/>
  <c r="F10" i="17"/>
  <c r="A11" i="17"/>
  <c r="G10" i="17" a="1"/>
  <c r="G10" i="17"/>
  <c r="F10" i="9" a="1"/>
  <c r="F10" i="9"/>
  <c r="A11" i="9"/>
  <c r="F9" i="15" a="1"/>
  <c r="F9" i="15"/>
  <c r="G9" i="15" a="1"/>
  <c r="G9" i="15"/>
  <c r="A10" i="15"/>
  <c r="G10" i="10" a="1"/>
  <c r="G10" i="10"/>
  <c r="G12" i="16" a="1"/>
  <c r="G12" i="16"/>
  <c r="F12" i="16" a="1"/>
  <c r="F12" i="16"/>
  <c r="A13" i="16"/>
  <c r="A10" i="7"/>
  <c r="F9" i="7" a="1"/>
  <c r="F9" i="7"/>
  <c r="G9" i="7" a="1"/>
  <c r="G9" i="7"/>
  <c r="F11" i="12" a="1"/>
  <c r="F11" i="12"/>
  <c r="G11" i="12" a="1"/>
  <c r="G11" i="12"/>
  <c r="A12" i="12"/>
  <c r="G11" i="14" a="1"/>
  <c r="G11" i="14"/>
  <c r="G12" i="14" a="1"/>
  <c r="G12" i="14"/>
  <c r="F13" i="16" a="1"/>
  <c r="F13" i="16"/>
  <c r="A14" i="16"/>
  <c r="A12" i="9"/>
  <c r="F11" i="9" a="1"/>
  <c r="F11" i="9"/>
  <c r="A13" i="8"/>
  <c r="F12" i="8" a="1"/>
  <c r="F12" i="8"/>
  <c r="G12" i="8" a="1"/>
  <c r="G12" i="8"/>
  <c r="F13" i="18" a="1"/>
  <c r="F13" i="18"/>
  <c r="G13" i="18" a="1"/>
  <c r="G13" i="18"/>
  <c r="A14" i="18"/>
  <c r="G10" i="12" a="1"/>
  <c r="G10" i="12"/>
  <c r="A12" i="6"/>
  <c r="F11" i="6" a="1"/>
  <c r="F11" i="6"/>
  <c r="A13" i="10"/>
  <c r="F12" i="10" a="1"/>
  <c r="F12" i="10"/>
  <c r="G12" i="10" a="1"/>
  <c r="G12" i="10"/>
  <c r="A12" i="17"/>
  <c r="F11" i="17" a="1"/>
  <c r="F11" i="17"/>
  <c r="G11" i="17" a="1"/>
  <c r="G11" i="17"/>
  <c r="F10" i="15" a="1"/>
  <c r="F10" i="15"/>
  <c r="A11" i="15"/>
  <c r="F12" i="14" a="1"/>
  <c r="F12" i="14"/>
  <c r="A13" i="14"/>
  <c r="A11" i="7"/>
  <c r="F10" i="7" a="1"/>
  <c r="F10" i="7"/>
  <c r="G10" i="7" a="1"/>
  <c r="G10" i="7"/>
  <c r="G10" i="9" a="1"/>
  <c r="G10" i="9"/>
  <c r="G11" i="9" a="1"/>
  <c r="G11" i="9"/>
  <c r="G12" i="18" a="1"/>
  <c r="G12" i="18"/>
  <c r="G11" i="11" a="1"/>
  <c r="G11" i="11"/>
  <c r="A12" i="11"/>
  <c r="F11" i="11" a="1"/>
  <c r="F11" i="11"/>
  <c r="A12" i="15"/>
  <c r="F11" i="15" a="1"/>
  <c r="F11" i="15"/>
  <c r="A14" i="10"/>
  <c r="F13" i="10" a="1"/>
  <c r="F13" i="10"/>
  <c r="G13" i="10" a="1"/>
  <c r="G13" i="10"/>
  <c r="G10" i="15" a="1"/>
  <c r="G10" i="15"/>
  <c r="G11" i="15" a="1"/>
  <c r="G11" i="15"/>
  <c r="F13" i="14" a="1"/>
  <c r="F13" i="14"/>
  <c r="G13" i="14" a="1"/>
  <c r="G13" i="14"/>
  <c r="A14" i="14"/>
  <c r="F12" i="17" a="1"/>
  <c r="F12" i="17"/>
  <c r="G12" i="17" a="1"/>
  <c r="G12" i="17"/>
  <c r="A13" i="17"/>
  <c r="A15" i="18"/>
  <c r="F14" i="18" a="1"/>
  <c r="F14" i="18"/>
  <c r="F12" i="9" a="1"/>
  <c r="F12" i="9"/>
  <c r="G12" i="9" a="1"/>
  <c r="G12" i="9"/>
  <c r="A13" i="9"/>
  <c r="G11" i="6" a="1"/>
  <c r="G11" i="6"/>
  <c r="A13" i="11"/>
  <c r="F12" i="11" a="1"/>
  <c r="F12" i="11"/>
  <c r="G12" i="11" a="1"/>
  <c r="G12" i="11"/>
  <c r="G13" i="16" a="1"/>
  <c r="G13" i="16"/>
  <c r="G14" i="16" a="1"/>
  <c r="G14" i="16"/>
  <c r="G12" i="12" a="1"/>
  <c r="G12" i="12"/>
  <c r="A13" i="12"/>
  <c r="F12" i="12" a="1"/>
  <c r="F12" i="12"/>
  <c r="A13" i="6"/>
  <c r="F12" i="6" a="1"/>
  <c r="F12" i="6"/>
  <c r="G13" i="8" a="1"/>
  <c r="G13" i="8"/>
  <c r="A14" i="8"/>
  <c r="F13" i="8" a="1"/>
  <c r="F13" i="8"/>
  <c r="F11" i="7" a="1"/>
  <c r="F11" i="7"/>
  <c r="G11" i="7" a="1"/>
  <c r="G11" i="7"/>
  <c r="A12" i="7"/>
  <c r="A15" i="16"/>
  <c r="F14" i="16" a="1"/>
  <c r="F14" i="16"/>
  <c r="F14" i="8" a="1"/>
  <c r="F14" i="8"/>
  <c r="G14" i="8" a="1"/>
  <c r="G14" i="8"/>
  <c r="A15" i="8"/>
  <c r="F15" i="16" a="1"/>
  <c r="F15" i="16"/>
  <c r="G15" i="16" a="1"/>
  <c r="G15" i="16"/>
  <c r="A16" i="16"/>
  <c r="G12" i="6" a="1"/>
  <c r="G12" i="6"/>
  <c r="A14" i="11"/>
  <c r="F13" i="11" a="1"/>
  <c r="F13" i="11"/>
  <c r="G13" i="11" a="1"/>
  <c r="G13" i="11"/>
  <c r="F15" i="18" a="1"/>
  <c r="F15" i="18"/>
  <c r="A16" i="18"/>
  <c r="A13" i="7"/>
  <c r="F12" i="7" a="1"/>
  <c r="F12" i="7"/>
  <c r="A14" i="6"/>
  <c r="F13" i="6" a="1"/>
  <c r="F13" i="6"/>
  <c r="G13" i="6" a="1"/>
  <c r="G13" i="6"/>
  <c r="A14" i="17"/>
  <c r="F13" i="17" a="1"/>
  <c r="F13" i="17"/>
  <c r="G13" i="17" a="1"/>
  <c r="G13" i="17"/>
  <c r="F14" i="10" a="1"/>
  <c r="F14" i="10"/>
  <c r="A15" i="10"/>
  <c r="G14" i="10" a="1"/>
  <c r="G14" i="10"/>
  <c r="A14" i="12"/>
  <c r="F13" i="12" a="1"/>
  <c r="F13" i="12"/>
  <c r="G13" i="12" a="1"/>
  <c r="G13" i="12"/>
  <c r="A13" i="15"/>
  <c r="F12" i="15" a="1"/>
  <c r="F12" i="15"/>
  <c r="G12" i="15" a="1"/>
  <c r="G12" i="15"/>
  <c r="G14" i="18" a="1"/>
  <c r="G14" i="18"/>
  <c r="G15" i="18" a="1"/>
  <c r="G15" i="18"/>
  <c r="A14" i="9"/>
  <c r="F13" i="9" a="1"/>
  <c r="F13" i="9"/>
  <c r="G13" i="9" a="1"/>
  <c r="G13" i="9"/>
  <c r="F14" i="14" a="1"/>
  <c r="F14" i="14"/>
  <c r="A15" i="14"/>
  <c r="A15" i="6"/>
  <c r="F14" i="6" a="1"/>
  <c r="F14" i="6"/>
  <c r="F15" i="10" a="1"/>
  <c r="F15" i="10"/>
  <c r="A16" i="10"/>
  <c r="A14" i="7"/>
  <c r="F13" i="7" a="1"/>
  <c r="F13" i="7"/>
  <c r="G13" i="7" a="1"/>
  <c r="G13" i="7"/>
  <c r="F15" i="8" a="1"/>
  <c r="F15" i="8"/>
  <c r="A16" i="8"/>
  <c r="G14" i="14" a="1"/>
  <c r="G14" i="14"/>
  <c r="G15" i="14" a="1"/>
  <c r="G15" i="14"/>
  <c r="F14" i="11" a="1"/>
  <c r="F14" i="11"/>
  <c r="G14" i="11" a="1"/>
  <c r="G14" i="11"/>
  <c r="A15" i="11"/>
  <c r="A15" i="17"/>
  <c r="F14" i="17" a="1"/>
  <c r="F14" i="17"/>
  <c r="G14" i="17" a="1"/>
  <c r="G14" i="17"/>
  <c r="A16" i="14"/>
  <c r="F15" i="14" a="1"/>
  <c r="F15" i="14"/>
  <c r="G12" i="7" a="1"/>
  <c r="G12" i="7"/>
  <c r="G13" i="15" a="1"/>
  <c r="G13" i="15"/>
  <c r="A14" i="15"/>
  <c r="F13" i="15" a="1"/>
  <c r="F13" i="15"/>
  <c r="A15" i="9"/>
  <c r="F14" i="9" a="1"/>
  <c r="F14" i="9"/>
  <c r="G14" i="9" a="1"/>
  <c r="G14" i="9"/>
  <c r="G14" i="12" a="1"/>
  <c r="G14" i="12"/>
  <c r="F14" i="12" a="1"/>
  <c r="F14" i="12"/>
  <c r="A15" i="12"/>
  <c r="A17" i="18"/>
  <c r="F16" i="18" a="1"/>
  <c r="F16" i="18"/>
  <c r="G16" i="18" a="1"/>
  <c r="G16" i="18"/>
  <c r="F16" i="16" a="1"/>
  <c r="F16" i="16"/>
  <c r="G16" i="16" a="1"/>
  <c r="G16" i="16"/>
  <c r="A17" i="16"/>
  <c r="F17" i="16" a="1"/>
  <c r="F17" i="16"/>
  <c r="A18" i="16"/>
  <c r="G17" i="16" a="1"/>
  <c r="G17" i="16"/>
  <c r="A18" i="18"/>
  <c r="F17" i="18" a="1"/>
  <c r="F17" i="18"/>
  <c r="A17" i="14"/>
  <c r="F16" i="14" a="1"/>
  <c r="F16" i="14"/>
  <c r="A15" i="15"/>
  <c r="F14" i="15" a="1"/>
  <c r="F14" i="15"/>
  <c r="G14" i="15" a="1"/>
  <c r="G14" i="15"/>
  <c r="G15" i="10" a="1"/>
  <c r="G15" i="10"/>
  <c r="A17" i="10"/>
  <c r="G16" i="10" a="1"/>
  <c r="G16" i="10"/>
  <c r="F16" i="10" a="1"/>
  <c r="F16" i="10"/>
  <c r="A16" i="17"/>
  <c r="F15" i="17" a="1"/>
  <c r="F15" i="17"/>
  <c r="G15" i="8" a="1"/>
  <c r="G15" i="8"/>
  <c r="G14" i="6" a="1"/>
  <c r="G14" i="6"/>
  <c r="A16" i="6"/>
  <c r="F15" i="6" a="1"/>
  <c r="F15" i="6"/>
  <c r="G15" i="6" a="1"/>
  <c r="G15" i="6"/>
  <c r="F15" i="9" a="1"/>
  <c r="F15" i="9"/>
  <c r="A16" i="9"/>
  <c r="A16" i="11"/>
  <c r="F15" i="11" a="1"/>
  <c r="F15" i="11"/>
  <c r="F14" i="7" a="1"/>
  <c r="F14" i="7"/>
  <c r="A15" i="7"/>
  <c r="A16" i="12"/>
  <c r="F15" i="12" a="1"/>
  <c r="F15" i="12"/>
  <c r="A17" i="8"/>
  <c r="F16" i="8" a="1"/>
  <c r="F16" i="8"/>
  <c r="G16" i="8" a="1"/>
  <c r="G16" i="8"/>
  <c r="F17" i="10" a="1"/>
  <c r="F17" i="10"/>
  <c r="G17" i="10" a="1"/>
  <c r="G17" i="10"/>
  <c r="A18" i="10"/>
  <c r="F17" i="14" a="1"/>
  <c r="F17" i="14"/>
  <c r="A18" i="14"/>
  <c r="G17" i="14" a="1"/>
  <c r="G17" i="14"/>
  <c r="A18" i="8"/>
  <c r="F17" i="8" a="1"/>
  <c r="F17" i="8"/>
  <c r="G15" i="11" a="1"/>
  <c r="G15" i="11"/>
  <c r="G16" i="14" a="1"/>
  <c r="G16" i="14"/>
  <c r="F16" i="9" a="1"/>
  <c r="F16" i="9"/>
  <c r="A17" i="9"/>
  <c r="A19" i="18"/>
  <c r="F18" i="18" a="1"/>
  <c r="F18" i="18"/>
  <c r="G18" i="18" a="1"/>
  <c r="G18" i="18"/>
  <c r="A17" i="12"/>
  <c r="F16" i="12" a="1"/>
  <c r="F16" i="12"/>
  <c r="G16" i="12" a="1"/>
  <c r="G16" i="12"/>
  <c r="G15" i="9" a="1"/>
  <c r="G15" i="9"/>
  <c r="G16" i="9" a="1"/>
  <c r="G16" i="9"/>
  <c r="A17" i="17"/>
  <c r="F16" i="17" a="1"/>
  <c r="F16" i="17"/>
  <c r="G17" i="18" a="1"/>
  <c r="G17" i="18"/>
  <c r="F18" i="16" a="1"/>
  <c r="F18" i="16"/>
  <c r="A19" i="16"/>
  <c r="G18" i="16" a="1"/>
  <c r="G18" i="16"/>
  <c r="A17" i="6"/>
  <c r="F16" i="6" a="1"/>
  <c r="F16" i="6"/>
  <c r="G16" i="6" a="1"/>
  <c r="G16" i="6"/>
  <c r="A17" i="11"/>
  <c r="F16" i="11" a="1"/>
  <c r="F16" i="11"/>
  <c r="G16" i="11" a="1"/>
  <c r="G16" i="11"/>
  <c r="G15" i="12" a="1"/>
  <c r="G15" i="12"/>
  <c r="G15" i="7" a="1"/>
  <c r="G15" i="7"/>
  <c r="A16" i="7"/>
  <c r="F15" i="7" a="1"/>
  <c r="F15" i="7"/>
  <c r="G15" i="17" a="1"/>
  <c r="G15" i="17"/>
  <c r="F15" i="15" a="1"/>
  <c r="F15" i="15"/>
  <c r="G15" i="15" a="1"/>
  <c r="G15" i="15"/>
  <c r="A16" i="15"/>
  <c r="G14" i="7" a="1"/>
  <c r="G14" i="7"/>
  <c r="A17" i="7"/>
  <c r="F16" i="7" a="1"/>
  <c r="F16" i="7"/>
  <c r="F17" i="9" a="1"/>
  <c r="F17" i="9"/>
  <c r="G17" i="9" a="1"/>
  <c r="G17" i="9"/>
  <c r="A18" i="9"/>
  <c r="A19" i="14"/>
  <c r="F18" i="14" a="1"/>
  <c r="F18" i="14"/>
  <c r="G18" i="14" a="1"/>
  <c r="G18" i="14"/>
  <c r="F17" i="11" a="1"/>
  <c r="F17" i="11"/>
  <c r="G17" i="11" a="1"/>
  <c r="G17" i="11"/>
  <c r="A18" i="11"/>
  <c r="A18" i="12"/>
  <c r="F17" i="12" a="1"/>
  <c r="F17" i="12"/>
  <c r="G17" i="12" a="1"/>
  <c r="G17" i="12"/>
  <c r="A20" i="16"/>
  <c r="F19" i="16" a="1"/>
  <c r="F19" i="16"/>
  <c r="A18" i="6"/>
  <c r="F17" i="6" a="1"/>
  <c r="F17" i="6"/>
  <c r="G16" i="17" a="1"/>
  <c r="G16" i="17"/>
  <c r="G17" i="17" a="1"/>
  <c r="G17" i="17"/>
  <c r="A19" i="8"/>
  <c r="F18" i="8" a="1"/>
  <c r="F18" i="8"/>
  <c r="A18" i="17"/>
  <c r="F17" i="17" a="1"/>
  <c r="F17" i="17"/>
  <c r="F19" i="18" a="1"/>
  <c r="F19" i="18"/>
  <c r="G19" i="18" a="1"/>
  <c r="G19" i="18"/>
  <c r="A20" i="18"/>
  <c r="G17" i="8" a="1"/>
  <c r="G17" i="8"/>
  <c r="G18" i="8" a="1"/>
  <c r="G18" i="8"/>
  <c r="G16" i="15" a="1"/>
  <c r="G16" i="15"/>
  <c r="A17" i="15"/>
  <c r="F16" i="15" a="1"/>
  <c r="F16" i="15"/>
  <c r="F18" i="10" a="1"/>
  <c r="F18" i="10"/>
  <c r="A19" i="10"/>
  <c r="G18" i="10" a="1"/>
  <c r="G18" i="10"/>
  <c r="A20" i="10"/>
  <c r="G19" i="10" a="1"/>
  <c r="G19" i="10"/>
  <c r="F19" i="10" a="1"/>
  <c r="F19" i="10"/>
  <c r="G17" i="6" a="1"/>
  <c r="G17" i="6"/>
  <c r="F19" i="14" a="1"/>
  <c r="F19" i="14"/>
  <c r="G19" i="14" a="1"/>
  <c r="G19" i="14"/>
  <c r="A20" i="14"/>
  <c r="F19" i="8" a="1"/>
  <c r="F19" i="8"/>
  <c r="G19" i="8" a="1"/>
  <c r="G19" i="8"/>
  <c r="A20" i="8"/>
  <c r="G16" i="7" a="1"/>
  <c r="G16" i="7"/>
  <c r="A18" i="15"/>
  <c r="F17" i="15" a="1"/>
  <c r="F17" i="15"/>
  <c r="A19" i="17"/>
  <c r="F18" i="17" a="1"/>
  <c r="F18" i="17"/>
  <c r="G18" i="17" a="1"/>
  <c r="G18" i="17"/>
  <c r="A19" i="6"/>
  <c r="F18" i="6" a="1"/>
  <c r="F18" i="6"/>
  <c r="G18" i="6" a="1"/>
  <c r="G18" i="6"/>
  <c r="F18" i="12" a="1"/>
  <c r="F18" i="12"/>
  <c r="G18" i="12" a="1"/>
  <c r="G18" i="12"/>
  <c r="A19" i="12"/>
  <c r="A19" i="9"/>
  <c r="F18" i="9" a="1"/>
  <c r="F18" i="9"/>
  <c r="G18" i="9" a="1"/>
  <c r="G18" i="9"/>
  <c r="A19" i="11"/>
  <c r="F18" i="11" a="1"/>
  <c r="F18" i="11"/>
  <c r="F20" i="18" a="1"/>
  <c r="F20" i="18"/>
  <c r="G20" i="18" a="1"/>
  <c r="G20" i="18"/>
  <c r="A21" i="18"/>
  <c r="G19" i="16" a="1"/>
  <c r="G19" i="16"/>
  <c r="F20" i="16" a="1"/>
  <c r="F20" i="16"/>
  <c r="A21" i="16"/>
  <c r="G20" i="16" a="1"/>
  <c r="G20" i="16"/>
  <c r="F17" i="7" a="1"/>
  <c r="F17" i="7"/>
  <c r="G17" i="7" a="1"/>
  <c r="G17" i="7"/>
  <c r="A18" i="7"/>
  <c r="G17" i="15" a="1"/>
  <c r="G17" i="15"/>
  <c r="F20" i="14" a="1"/>
  <c r="F20" i="14"/>
  <c r="G20" i="14" a="1"/>
  <c r="G20" i="14"/>
  <c r="A21" i="14"/>
  <c r="A22" i="16"/>
  <c r="F21" i="16" a="1"/>
  <c r="F21" i="16"/>
  <c r="F19" i="6" a="1"/>
  <c r="F19" i="6"/>
  <c r="G19" i="6" a="1"/>
  <c r="G19" i="6"/>
  <c r="A20" i="6"/>
  <c r="G20" i="8" a="1"/>
  <c r="G20" i="8"/>
  <c r="F20" i="8" a="1"/>
  <c r="F20" i="8"/>
  <c r="A21" i="8"/>
  <c r="G18" i="11" a="1"/>
  <c r="G18" i="11"/>
  <c r="G19" i="11" a="1"/>
  <c r="G19" i="11"/>
  <c r="F21" i="18" a="1"/>
  <c r="F21" i="18"/>
  <c r="G21" i="18" a="1"/>
  <c r="G21" i="18"/>
  <c r="A22" i="18"/>
  <c r="A20" i="9"/>
  <c r="F19" i="9" a="1"/>
  <c r="F19" i="9"/>
  <c r="A19" i="15"/>
  <c r="F18" i="15" a="1"/>
  <c r="F18" i="15"/>
  <c r="G18" i="15" a="1"/>
  <c r="G18" i="15"/>
  <c r="A21" i="10"/>
  <c r="F20" i="10" a="1"/>
  <c r="F20" i="10"/>
  <c r="F19" i="11" a="1"/>
  <c r="F19" i="11"/>
  <c r="A20" i="11"/>
  <c r="A19" i="7"/>
  <c r="F18" i="7" a="1"/>
  <c r="F18" i="7"/>
  <c r="G18" i="7" a="1"/>
  <c r="G18" i="7"/>
  <c r="A20" i="12"/>
  <c r="F19" i="12" a="1"/>
  <c r="F19" i="12"/>
  <c r="G19" i="12" a="1"/>
  <c r="G19" i="12"/>
  <c r="F19" i="17" a="1"/>
  <c r="F19" i="17"/>
  <c r="A20" i="17"/>
  <c r="F20" i="12" a="1"/>
  <c r="F20" i="12"/>
  <c r="G20" i="12" a="1"/>
  <c r="G20" i="12"/>
  <c r="A21" i="12"/>
  <c r="G20" i="10" a="1"/>
  <c r="G20" i="10"/>
  <c r="F19" i="7" a="1"/>
  <c r="F19" i="7"/>
  <c r="G19" i="7" a="1"/>
  <c r="G19" i="7"/>
  <c r="A20" i="7"/>
  <c r="A22" i="10"/>
  <c r="F21" i="10" a="1"/>
  <c r="F21" i="10"/>
  <c r="F22" i="18" a="1"/>
  <c r="F22" i="18"/>
  <c r="G22" i="18" a="1"/>
  <c r="G22" i="18"/>
  <c r="A23" i="18"/>
  <c r="G19" i="17" a="1"/>
  <c r="G19" i="17"/>
  <c r="F22" i="16" a="1"/>
  <c r="F22" i="16"/>
  <c r="A23" i="16"/>
  <c r="A21" i="9"/>
  <c r="F20" i="9" a="1"/>
  <c r="F20" i="9"/>
  <c r="F20" i="6" a="1"/>
  <c r="F20" i="6"/>
  <c r="G20" i="6" a="1"/>
  <c r="G20" i="6"/>
  <c r="A21" i="6"/>
  <c r="F21" i="14" a="1"/>
  <c r="F21" i="14"/>
  <c r="A22" i="14"/>
  <c r="G21" i="14" a="1"/>
  <c r="G21" i="14"/>
  <c r="A21" i="17"/>
  <c r="F20" i="17" a="1"/>
  <c r="F20" i="17"/>
  <c r="G20" i="17" a="1"/>
  <c r="G20" i="17"/>
  <c r="F19" i="15" a="1"/>
  <c r="F19" i="15"/>
  <c r="A20" i="15"/>
  <c r="G19" i="15" a="1"/>
  <c r="G19" i="15"/>
  <c r="G20" i="11" a="1"/>
  <c r="G20" i="11"/>
  <c r="A21" i="11"/>
  <c r="F20" i="11" a="1"/>
  <c r="F20" i="11"/>
  <c r="A22" i="8"/>
  <c r="F21" i="8" a="1"/>
  <c r="F21" i="8"/>
  <c r="G19" i="9" a="1"/>
  <c r="G19" i="9"/>
  <c r="G20" i="9" a="1"/>
  <c r="G20" i="9"/>
  <c r="G21" i="16" a="1"/>
  <c r="G21" i="16"/>
  <c r="G22" i="16" a="1"/>
  <c r="G22" i="16"/>
  <c r="A23" i="14"/>
  <c r="F22" i="14" a="1"/>
  <c r="F22" i="14"/>
  <c r="G22" i="14" a="1"/>
  <c r="G22" i="14"/>
  <c r="A21" i="15"/>
  <c r="F20" i="15" a="1"/>
  <c r="F20" i="15"/>
  <c r="G20" i="15" a="1"/>
  <c r="G20" i="15"/>
  <c r="A24" i="16"/>
  <c r="F23" i="16" a="1"/>
  <c r="F23" i="16"/>
  <c r="F21" i="12" a="1"/>
  <c r="F21" i="12"/>
  <c r="A22" i="12"/>
  <c r="A22" i="6"/>
  <c r="F21" i="6" a="1"/>
  <c r="F21" i="6"/>
  <c r="G21" i="6" a="1"/>
  <c r="G21" i="6"/>
  <c r="A23" i="10"/>
  <c r="F22" i="10" a="1"/>
  <c r="F22" i="10"/>
  <c r="G21" i="10" a="1"/>
  <c r="G21" i="10"/>
  <c r="G22" i="10" a="1"/>
  <c r="G22" i="10"/>
  <c r="G20" i="7" a="1"/>
  <c r="G20" i="7"/>
  <c r="A21" i="7"/>
  <c r="F20" i="7" a="1"/>
  <c r="F20" i="7"/>
  <c r="F21" i="9" a="1"/>
  <c r="F21" i="9"/>
  <c r="A22" i="9"/>
  <c r="G21" i="9" a="1"/>
  <c r="G21" i="9"/>
  <c r="A24" i="18"/>
  <c r="F23" i="18" a="1"/>
  <c r="F23" i="18"/>
  <c r="G23" i="18" a="1"/>
  <c r="G23" i="18"/>
  <c r="G21" i="8" a="1"/>
  <c r="G21" i="8"/>
  <c r="A23" i="8"/>
  <c r="F22" i="8" a="1"/>
  <c r="F22" i="8"/>
  <c r="G22" i="8" a="1"/>
  <c r="G22" i="8"/>
  <c r="G21" i="17" a="1"/>
  <c r="G21" i="17"/>
  <c r="A22" i="17"/>
  <c r="F21" i="17" a="1"/>
  <c r="F21" i="17"/>
  <c r="F21" i="11" a="1"/>
  <c r="F21" i="11"/>
  <c r="G21" i="11" a="1"/>
  <c r="G21" i="11"/>
  <c r="A22" i="11"/>
  <c r="A25" i="18"/>
  <c r="F24" i="18" a="1"/>
  <c r="F24" i="18"/>
  <c r="F22" i="12" a="1"/>
  <c r="F22" i="12"/>
  <c r="G22" i="12" a="1"/>
  <c r="G22" i="12"/>
  <c r="A23" i="12"/>
  <c r="A23" i="11"/>
  <c r="F22" i="11" a="1"/>
  <c r="F22" i="11"/>
  <c r="G22" i="11" a="1"/>
  <c r="G22" i="11"/>
  <c r="G21" i="12" a="1"/>
  <c r="G21" i="12"/>
  <c r="A24" i="14"/>
  <c r="F23" i="14" a="1"/>
  <c r="F23" i="14"/>
  <c r="G23" i="16" a="1"/>
  <c r="G23" i="16"/>
  <c r="A22" i="15"/>
  <c r="F21" i="15" a="1"/>
  <c r="F21" i="15"/>
  <c r="G21" i="15" a="1"/>
  <c r="G21" i="15"/>
  <c r="A24" i="8"/>
  <c r="G23" i="8" a="1"/>
  <c r="G23" i="8"/>
  <c r="F23" i="8" a="1"/>
  <c r="F23" i="8"/>
  <c r="F22" i="9" a="1"/>
  <c r="F22" i="9"/>
  <c r="G22" i="9" a="1"/>
  <c r="G22" i="9"/>
  <c r="A23" i="9"/>
  <c r="F23" i="10" a="1"/>
  <c r="F23" i="10"/>
  <c r="A24" i="10"/>
  <c r="G23" i="10" a="1"/>
  <c r="G23" i="10"/>
  <c r="F22" i="17" a="1"/>
  <c r="F22" i="17"/>
  <c r="G22" i="17" a="1"/>
  <c r="G22" i="17"/>
  <c r="A23" i="17"/>
  <c r="F21" i="7" a="1"/>
  <c r="F21" i="7"/>
  <c r="G21" i="7" a="1"/>
  <c r="G21" i="7"/>
  <c r="A22" i="7"/>
  <c r="A25" i="16"/>
  <c r="G24" i="16" a="1"/>
  <c r="G24" i="16"/>
  <c r="F24" i="16" a="1"/>
  <c r="F24" i="16"/>
  <c r="A23" i="6"/>
  <c r="F22" i="6" a="1"/>
  <c r="F22" i="6"/>
  <c r="G22" i="6" a="1"/>
  <c r="G22" i="6"/>
  <c r="A26" i="16"/>
  <c r="F25" i="16" a="1"/>
  <c r="F25" i="16"/>
  <c r="A24" i="6"/>
  <c r="F23" i="6" a="1"/>
  <c r="F23" i="6"/>
  <c r="G23" i="6" a="1"/>
  <c r="G23" i="6"/>
  <c r="G24" i="18" a="1"/>
  <c r="G24" i="18"/>
  <c r="A24" i="12"/>
  <c r="F23" i="12" a="1"/>
  <c r="F23" i="12"/>
  <c r="F24" i="8" a="1"/>
  <c r="F24" i="8"/>
  <c r="A25" i="8"/>
  <c r="A25" i="14"/>
  <c r="F24" i="14" a="1"/>
  <c r="F24" i="14"/>
  <c r="G24" i="14" a="1"/>
  <c r="G24" i="14"/>
  <c r="F24" i="10" a="1"/>
  <c r="F24" i="10"/>
  <c r="G24" i="10" a="1"/>
  <c r="G24" i="10"/>
  <c r="A25" i="10"/>
  <c r="G23" i="14" a="1"/>
  <c r="G23" i="14"/>
  <c r="F22" i="7" a="1"/>
  <c r="F22" i="7"/>
  <c r="G22" i="7" a="1"/>
  <c r="G22" i="7"/>
  <c r="A23" i="7"/>
  <c r="A24" i="9"/>
  <c r="F23" i="9" a="1"/>
  <c r="F23" i="9"/>
  <c r="G23" i="9" a="1"/>
  <c r="G23" i="9"/>
  <c r="A23" i="15"/>
  <c r="F22" i="15" a="1"/>
  <c r="F22" i="15"/>
  <c r="G22" i="15" a="1"/>
  <c r="G22" i="15"/>
  <c r="F25" i="18" a="1"/>
  <c r="F25" i="18"/>
  <c r="A26" i="18"/>
  <c r="A24" i="17"/>
  <c r="G23" i="17" a="1"/>
  <c r="G23" i="17"/>
  <c r="F23" i="17" a="1"/>
  <c r="F23" i="17"/>
  <c r="F23" i="11" a="1"/>
  <c r="F23" i="11"/>
  <c r="A24" i="11"/>
  <c r="F24" i="6" a="1"/>
  <c r="F24" i="6"/>
  <c r="A25" i="6"/>
  <c r="G24" i="6" a="1"/>
  <c r="G24" i="6"/>
  <c r="A27" i="18"/>
  <c r="F26" i="18" a="1"/>
  <c r="F26" i="18"/>
  <c r="F24" i="12" a="1"/>
  <c r="F24" i="12"/>
  <c r="G24" i="12" a="1"/>
  <c r="G24" i="12"/>
  <c r="A25" i="12"/>
  <c r="A27" i="16"/>
  <c r="F26" i="16" a="1"/>
  <c r="F26" i="16"/>
  <c r="G26" i="16" a="1"/>
  <c r="G26" i="16"/>
  <c r="G25" i="18" a="1"/>
  <c r="G25" i="18"/>
  <c r="A24" i="7"/>
  <c r="F23" i="7" a="1"/>
  <c r="F23" i="7"/>
  <c r="G23" i="7" a="1"/>
  <c r="G23" i="7"/>
  <c r="G23" i="11" a="1"/>
  <c r="G23" i="11"/>
  <c r="G24" i="11" a="1"/>
  <c r="G24" i="11"/>
  <c r="G24" i="8" a="1"/>
  <c r="G24" i="8"/>
  <c r="A26" i="10"/>
  <c r="F25" i="10" a="1"/>
  <c r="F25" i="10"/>
  <c r="G25" i="10" a="1"/>
  <c r="G25" i="10"/>
  <c r="A25" i="17"/>
  <c r="F24" i="17" a="1"/>
  <c r="F24" i="17"/>
  <c r="G24" i="17" a="1"/>
  <c r="G24" i="17"/>
  <c r="F24" i="9" a="1"/>
  <c r="F24" i="9"/>
  <c r="A25" i="9"/>
  <c r="G24" i="9" a="1"/>
  <c r="G24" i="9"/>
  <c r="G23" i="12" a="1"/>
  <c r="G23" i="12"/>
  <c r="F24" i="11" a="1"/>
  <c r="F24" i="11"/>
  <c r="A25" i="11"/>
  <c r="G25" i="16" a="1"/>
  <c r="G25" i="16"/>
  <c r="A26" i="14"/>
  <c r="F25" i="14" a="1"/>
  <c r="F25" i="14"/>
  <c r="F23" i="15" a="1"/>
  <c r="F23" i="15"/>
  <c r="A24" i="15"/>
  <c r="G23" i="15" a="1"/>
  <c r="G23" i="15"/>
  <c r="A26" i="8"/>
  <c r="F25" i="8" a="1"/>
  <c r="F25" i="8"/>
  <c r="G25" i="8" a="1"/>
  <c r="G25" i="8"/>
  <c r="A28" i="18"/>
  <c r="F27" i="18" a="1"/>
  <c r="F27" i="18"/>
  <c r="A28" i="16"/>
  <c r="F27" i="16" a="1"/>
  <c r="F27" i="16"/>
  <c r="G25" i="17" a="1"/>
  <c r="G25" i="17"/>
  <c r="F25" i="17" a="1"/>
  <c r="F25" i="17"/>
  <c r="A26" i="17"/>
  <c r="F24" i="15" a="1"/>
  <c r="F24" i="15"/>
  <c r="G24" i="15" a="1"/>
  <c r="G24" i="15"/>
  <c r="A25" i="15"/>
  <c r="G26" i="10" a="1"/>
  <c r="G26" i="10"/>
  <c r="A27" i="10"/>
  <c r="F26" i="10" a="1"/>
  <c r="F26" i="10"/>
  <c r="F26" i="14" a="1"/>
  <c r="F26" i="14"/>
  <c r="G26" i="14" a="1"/>
  <c r="G26" i="14"/>
  <c r="A27" i="14"/>
  <c r="A26" i="9"/>
  <c r="F25" i="9" a="1"/>
  <c r="F25" i="9"/>
  <c r="G25" i="9" a="1"/>
  <c r="G25" i="9"/>
  <c r="G25" i="14" a="1"/>
  <c r="G25" i="14"/>
  <c r="F26" i="8" a="1"/>
  <c r="F26" i="8"/>
  <c r="A27" i="8"/>
  <c r="A26" i="11"/>
  <c r="F25" i="11" a="1"/>
  <c r="F25" i="11"/>
  <c r="G25" i="11" a="1"/>
  <c r="G25" i="11"/>
  <c r="A26" i="12"/>
  <c r="F25" i="12" a="1"/>
  <c r="F25" i="12"/>
  <c r="G25" i="12" a="1"/>
  <c r="G25" i="12"/>
  <c r="F25" i="6" a="1"/>
  <c r="F25" i="6"/>
  <c r="A26" i="6"/>
  <c r="G25" i="6" a="1"/>
  <c r="G25" i="6"/>
  <c r="F24" i="7" a="1"/>
  <c r="F24" i="7"/>
  <c r="G24" i="7" a="1"/>
  <c r="G24" i="7"/>
  <c r="A25" i="7"/>
  <c r="G26" i="18" a="1"/>
  <c r="G26" i="18"/>
  <c r="G27" i="18" a="1"/>
  <c r="G27" i="18"/>
  <c r="A27" i="6"/>
  <c r="F26" i="6" a="1"/>
  <c r="F26" i="6"/>
  <c r="A28" i="14"/>
  <c r="F27" i="14" a="1"/>
  <c r="F27" i="14"/>
  <c r="G25" i="15" a="1"/>
  <c r="G25" i="15"/>
  <c r="A26" i="15"/>
  <c r="F25" i="15" a="1"/>
  <c r="F25" i="15"/>
  <c r="A27" i="17"/>
  <c r="F26" i="17" a="1"/>
  <c r="F26" i="17"/>
  <c r="G26" i="17" a="1"/>
  <c r="G26" i="17"/>
  <c r="F26" i="9" a="1"/>
  <c r="F26" i="9"/>
  <c r="G26" i="9" a="1"/>
  <c r="G26" i="9"/>
  <c r="A27" i="9"/>
  <c r="A27" i="11"/>
  <c r="F26" i="11" a="1"/>
  <c r="F26" i="11"/>
  <c r="G26" i="11" a="1"/>
  <c r="G26" i="11"/>
  <c r="A28" i="8"/>
  <c r="F27" i="8" a="1"/>
  <c r="F27" i="8"/>
  <c r="A29" i="16"/>
  <c r="F28" i="16" a="1"/>
  <c r="F28" i="16"/>
  <c r="G27" i="16" a="1"/>
  <c r="G27" i="16"/>
  <c r="G28" i="16" a="1"/>
  <c r="G28" i="16"/>
  <c r="G26" i="8" a="1"/>
  <c r="G26" i="8"/>
  <c r="G27" i="8" a="1"/>
  <c r="G27" i="8"/>
  <c r="F25" i="7" a="1"/>
  <c r="F25" i="7"/>
  <c r="A26" i="7"/>
  <c r="F26" i="12" a="1"/>
  <c r="F26" i="12"/>
  <c r="G26" i="12" a="1"/>
  <c r="G26" i="12"/>
  <c r="A27" i="12"/>
  <c r="F27" i="10" a="1"/>
  <c r="F27" i="10"/>
  <c r="G27" i="10" a="1"/>
  <c r="G27" i="10"/>
  <c r="A28" i="10"/>
  <c r="A29" i="18"/>
  <c r="F28" i="18" a="1"/>
  <c r="F28" i="18"/>
  <c r="F28" i="10" a="1"/>
  <c r="F28" i="10"/>
  <c r="G28" i="10" a="1"/>
  <c r="G28" i="10"/>
  <c r="A29" i="10"/>
  <c r="A29" i="14"/>
  <c r="F28" i="14" a="1"/>
  <c r="F28" i="14"/>
  <c r="G28" i="14" a="1"/>
  <c r="G28" i="14"/>
  <c r="F27" i="12" a="1"/>
  <c r="F27" i="12"/>
  <c r="G27" i="12" a="1"/>
  <c r="G27" i="12"/>
  <c r="A28" i="12"/>
  <c r="A28" i="9"/>
  <c r="F27" i="9" a="1"/>
  <c r="F27" i="9"/>
  <c r="G28" i="18" a="1"/>
  <c r="G28" i="18"/>
  <c r="G26" i="6" a="1"/>
  <c r="G26" i="6"/>
  <c r="F28" i="8" a="1"/>
  <c r="F28" i="8"/>
  <c r="A29" i="8"/>
  <c r="F27" i="11" a="1"/>
  <c r="F27" i="11"/>
  <c r="G27" i="11" a="1"/>
  <c r="G27" i="11"/>
  <c r="A28" i="11"/>
  <c r="A28" i="17"/>
  <c r="F27" i="17" a="1"/>
  <c r="F27" i="17"/>
  <c r="G27" i="17" a="1"/>
  <c r="G27" i="17"/>
  <c r="G27" i="14" a="1"/>
  <c r="G27" i="14"/>
  <c r="A28" i="6"/>
  <c r="F27" i="6" a="1"/>
  <c r="F27" i="6"/>
  <c r="G27" i="6" a="1"/>
  <c r="G27" i="6"/>
  <c r="A27" i="7"/>
  <c r="F26" i="7" a="1"/>
  <c r="F26" i="7"/>
  <c r="G26" i="7" a="1"/>
  <c r="G26" i="7"/>
  <c r="F29" i="16" a="1"/>
  <c r="F29" i="16"/>
  <c r="G29" i="16" a="1"/>
  <c r="G29" i="16"/>
  <c r="A30" i="16"/>
  <c r="F29" i="18" a="1"/>
  <c r="F29" i="18"/>
  <c r="G29" i="18" a="1"/>
  <c r="G29" i="18"/>
  <c r="A30" i="18"/>
  <c r="G25" i="7" a="1"/>
  <c r="G25" i="7"/>
  <c r="F26" i="15" a="1"/>
  <c r="F26" i="15"/>
  <c r="G26" i="15" a="1"/>
  <c r="G26" i="15"/>
  <c r="A27" i="15"/>
  <c r="F30" i="16" a="1"/>
  <c r="F30" i="16"/>
  <c r="G30" i="16" a="1"/>
  <c r="G30" i="16"/>
  <c r="A31" i="16"/>
  <c r="F28" i="6" a="1"/>
  <c r="F28" i="6"/>
  <c r="A29" i="6"/>
  <c r="G28" i="8" a="1"/>
  <c r="G28" i="8"/>
  <c r="F28" i="12" a="1"/>
  <c r="F28" i="12"/>
  <c r="G28" i="12" a="1"/>
  <c r="G28" i="12"/>
  <c r="A29" i="12"/>
  <c r="G29" i="10" a="1"/>
  <c r="G29" i="10"/>
  <c r="F29" i="10" a="1"/>
  <c r="F29" i="10"/>
  <c r="A30" i="10"/>
  <c r="F28" i="17" a="1"/>
  <c r="F28" i="17"/>
  <c r="G28" i="17" a="1"/>
  <c r="G28" i="17"/>
  <c r="A29" i="17"/>
  <c r="A29" i="9"/>
  <c r="F28" i="9" a="1"/>
  <c r="F28" i="9"/>
  <c r="G28" i="9" a="1"/>
  <c r="G28" i="9"/>
  <c r="A30" i="14"/>
  <c r="F29" i="14" a="1"/>
  <c r="F29" i="14"/>
  <c r="F27" i="15" a="1"/>
  <c r="F27" i="15"/>
  <c r="A28" i="15"/>
  <c r="G27" i="15" a="1"/>
  <c r="G27" i="15"/>
  <c r="G29" i="8" a="1"/>
  <c r="G29" i="8"/>
  <c r="A30" i="8"/>
  <c r="F29" i="8" a="1"/>
  <c r="F29" i="8"/>
  <c r="G27" i="9" a="1"/>
  <c r="G27" i="9"/>
  <c r="A31" i="18"/>
  <c r="F30" i="18" a="1"/>
  <c r="F30" i="18"/>
  <c r="G30" i="18" a="1"/>
  <c r="G30" i="18"/>
  <c r="F27" i="7" a="1"/>
  <c r="F27" i="7"/>
  <c r="A28" i="7"/>
  <c r="G28" i="11" a="1"/>
  <c r="G28" i="11"/>
  <c r="F28" i="11" a="1"/>
  <c r="F28" i="11"/>
  <c r="A29" i="11"/>
  <c r="F31" i="16" a="1"/>
  <c r="F31" i="16"/>
  <c r="G31" i="16" a="1"/>
  <c r="G31" i="16"/>
  <c r="A32" i="16"/>
  <c r="F29" i="11" a="1"/>
  <c r="F29" i="11"/>
  <c r="A30" i="11"/>
  <c r="A32" i="18"/>
  <c r="F31" i="18" a="1"/>
  <c r="F31" i="18"/>
  <c r="G31" i="18" a="1"/>
  <c r="G31" i="18"/>
  <c r="G29" i="17" a="1"/>
  <c r="G29" i="17"/>
  <c r="A30" i="17"/>
  <c r="F29" i="17" a="1"/>
  <c r="F29" i="17"/>
  <c r="G29" i="14" a="1"/>
  <c r="G29" i="14"/>
  <c r="G29" i="9" a="1"/>
  <c r="G29" i="9"/>
  <c r="A30" i="9"/>
  <c r="F29" i="9" a="1"/>
  <c r="F29" i="9"/>
  <c r="A30" i="12"/>
  <c r="F29" i="12" a="1"/>
  <c r="F29" i="12"/>
  <c r="G29" i="12" a="1"/>
  <c r="G29" i="12"/>
  <c r="G28" i="6" a="1"/>
  <c r="G28" i="6"/>
  <c r="A29" i="7"/>
  <c r="F28" i="7" a="1"/>
  <c r="F28" i="7"/>
  <c r="G28" i="7" a="1"/>
  <c r="G28" i="7"/>
  <c r="F30" i="14" a="1"/>
  <c r="F30" i="14"/>
  <c r="A31" i="14"/>
  <c r="G30" i="14" a="1"/>
  <c r="G30" i="14"/>
  <c r="F30" i="10" a="1"/>
  <c r="F30" i="10"/>
  <c r="G30" i="10" a="1"/>
  <c r="G30" i="10"/>
  <c r="A31" i="10"/>
  <c r="A29" i="15"/>
  <c r="F28" i="15" a="1"/>
  <c r="F28" i="15"/>
  <c r="G28" i="15" a="1"/>
  <c r="G28" i="15"/>
  <c r="G27" i="7" a="1"/>
  <c r="G27" i="7"/>
  <c r="A31" i="8"/>
  <c r="F30" i="8" a="1"/>
  <c r="F30" i="8"/>
  <c r="G30" i="8" a="1"/>
  <c r="G30" i="8"/>
  <c r="F29" i="6" a="1"/>
  <c r="F29" i="6"/>
  <c r="G29" i="6" a="1"/>
  <c r="G29" i="6"/>
  <c r="A30" i="6"/>
  <c r="A30" i="15"/>
  <c r="F29" i="15" a="1"/>
  <c r="F29" i="15"/>
  <c r="G29" i="15" a="1"/>
  <c r="G29" i="15"/>
  <c r="F30" i="11" a="1"/>
  <c r="F30" i="11"/>
  <c r="E34" i="11" a="1"/>
  <c r="E34" i="11"/>
  <c r="L5" i="13"/>
  <c r="A30" i="7"/>
  <c r="F29" i="7" a="1"/>
  <c r="F29" i="7"/>
  <c r="G29" i="7" a="1"/>
  <c r="G29" i="7"/>
  <c r="E34" i="16" a="1"/>
  <c r="E34" i="16"/>
  <c r="D5" i="13"/>
  <c r="A33" i="18"/>
  <c r="F32" i="18" a="1"/>
  <c r="F32" i="18"/>
  <c r="G32" i="18" a="1"/>
  <c r="G32" i="18"/>
  <c r="F31" i="14" a="1"/>
  <c r="F31" i="14"/>
  <c r="G31" i="14" a="1"/>
  <c r="G31" i="14"/>
  <c r="A32" i="14"/>
  <c r="A31" i="12"/>
  <c r="G30" i="12" a="1"/>
  <c r="G30" i="12"/>
  <c r="F30" i="12" a="1"/>
  <c r="F30" i="12"/>
  <c r="G29" i="11" a="1"/>
  <c r="G29" i="11"/>
  <c r="F30" i="6" a="1"/>
  <c r="F30" i="6"/>
  <c r="A31" i="6"/>
  <c r="G30" i="6" a="1"/>
  <c r="G30" i="6"/>
  <c r="A31" i="9"/>
  <c r="F30" i="9" a="1"/>
  <c r="F30" i="9"/>
  <c r="G30" i="9" a="1"/>
  <c r="G30" i="9"/>
  <c r="A32" i="10"/>
  <c r="F31" i="10" a="1"/>
  <c r="F31" i="10"/>
  <c r="G31" i="10" a="1"/>
  <c r="G31" i="10"/>
  <c r="A32" i="8"/>
  <c r="F31" i="8" a="1"/>
  <c r="F31" i="8"/>
  <c r="G31" i="8" a="1"/>
  <c r="G31" i="8"/>
  <c r="F30" i="17" a="1"/>
  <c r="F30" i="17"/>
  <c r="A31" i="17"/>
  <c r="F32" i="16" a="1"/>
  <c r="F32" i="16"/>
  <c r="G32" i="16" a="1"/>
  <c r="G32" i="16"/>
  <c r="G34" i="16" a="1"/>
  <c r="G34" i="16"/>
  <c r="D3" i="13"/>
  <c r="B36" i="16" a="1"/>
  <c r="B36" i="16" s="1"/>
  <c r="A36" i="16" s="1" a="1"/>
  <c r="A36" i="16" s="1"/>
  <c r="F33" i="18" a="1"/>
  <c r="F33" i="18"/>
  <c r="E34" i="18" a="1"/>
  <c r="E34" i="18"/>
  <c r="F5" i="13"/>
  <c r="F31" i="12" a="1"/>
  <c r="F31" i="12"/>
  <c r="G31" i="12" a="1"/>
  <c r="G31" i="12"/>
  <c r="A32" i="12"/>
  <c r="A32" i="9"/>
  <c r="F31" i="9" a="1"/>
  <c r="F31" i="9"/>
  <c r="G31" i="9" a="1"/>
  <c r="G31" i="9"/>
  <c r="F30" i="7" a="1"/>
  <c r="F30" i="7"/>
  <c r="A31" i="7"/>
  <c r="G30" i="7" a="1"/>
  <c r="G30" i="7"/>
  <c r="A31" i="15"/>
  <c r="F30" i="15" a="1"/>
  <c r="F30" i="15"/>
  <c r="G30" i="15" a="1"/>
  <c r="G30" i="15"/>
  <c r="G30" i="17" a="1"/>
  <c r="G30" i="17"/>
  <c r="G30" i="11" a="1"/>
  <c r="G30" i="11"/>
  <c r="G34" i="11" a="1"/>
  <c r="G34" i="11"/>
  <c r="F32" i="14" a="1"/>
  <c r="F32" i="14"/>
  <c r="E34" i="14" a="1"/>
  <c r="E34" i="14"/>
  <c r="G32" i="14" a="1"/>
  <c r="G32" i="14"/>
  <c r="G34" i="14" a="1"/>
  <c r="G34" i="14"/>
  <c r="B36" i="14" a="1"/>
  <c r="B36" i="14" s="1"/>
  <c r="A36" i="14" s="1" a="1"/>
  <c r="A36" i="14" s="1"/>
  <c r="F32" i="8" a="1"/>
  <c r="F32" i="8"/>
  <c r="E34" i="8" a="1"/>
  <c r="E34" i="8"/>
  <c r="I5" i="13"/>
  <c r="F31" i="6" a="1"/>
  <c r="F31" i="6"/>
  <c r="A32" i="6"/>
  <c r="G31" i="17" a="1"/>
  <c r="G31" i="17"/>
  <c r="A32" i="17"/>
  <c r="F31" i="17" a="1"/>
  <c r="F31" i="17"/>
  <c r="F32" i="10" a="1"/>
  <c r="F32" i="10"/>
  <c r="G32" i="10" a="1"/>
  <c r="G32" i="10"/>
  <c r="A33" i="10"/>
  <c r="E35" i="14"/>
  <c r="B5" i="13"/>
  <c r="B3" i="13"/>
  <c r="G35" i="14"/>
  <c r="F31" i="7" a="1"/>
  <c r="F31" i="7"/>
  <c r="A32" i="7"/>
  <c r="G31" i="7" a="1"/>
  <c r="G31" i="7"/>
  <c r="F33" i="10" a="1"/>
  <c r="F33" i="10"/>
  <c r="E34" i="10" a="1"/>
  <c r="E34" i="10"/>
  <c r="K5" i="13"/>
  <c r="F32" i="6" a="1"/>
  <c r="F32" i="6"/>
  <c r="G32" i="6" a="1"/>
  <c r="G32" i="6"/>
  <c r="G34" i="6" a="1"/>
  <c r="G34" i="6"/>
  <c r="G3" i="13"/>
  <c r="E34" i="6" a="1"/>
  <c r="E34" i="6"/>
  <c r="G5" i="13"/>
  <c r="L3" i="13"/>
  <c r="B36" i="11" a="1"/>
  <c r="B36" i="11" s="1"/>
  <c r="A36" i="11" s="1" a="1"/>
  <c r="A36" i="11" s="1"/>
  <c r="G31" i="6" a="1"/>
  <c r="G31" i="6"/>
  <c r="G33" i="18" a="1"/>
  <c r="G33" i="18"/>
  <c r="G34" i="18" a="1"/>
  <c r="G34" i="18"/>
  <c r="G32" i="8" a="1"/>
  <c r="G32" i="8"/>
  <c r="G34" i="8" a="1"/>
  <c r="G34" i="8"/>
  <c r="A33" i="9"/>
  <c r="F32" i="9" a="1"/>
  <c r="F32" i="9"/>
  <c r="G32" i="9" a="1"/>
  <c r="G32" i="9"/>
  <c r="A33" i="17"/>
  <c r="F32" i="17" a="1"/>
  <c r="F32" i="17"/>
  <c r="G32" i="17" a="1"/>
  <c r="G32" i="17"/>
  <c r="G31" i="15" a="1"/>
  <c r="G31" i="15"/>
  <c r="A32" i="15"/>
  <c r="F31" i="15" a="1"/>
  <c r="F31" i="15"/>
  <c r="A33" i="12"/>
  <c r="F32" i="12" a="1"/>
  <c r="F32" i="12"/>
  <c r="G32" i="12" a="1"/>
  <c r="G32" i="12"/>
  <c r="G33" i="9" a="1"/>
  <c r="G33" i="9"/>
  <c r="G34" i="9" a="1"/>
  <c r="G34" i="9"/>
  <c r="F33" i="9" a="1"/>
  <c r="F33" i="9"/>
  <c r="B4" i="13"/>
  <c r="I3" i="13"/>
  <c r="B36" i="8" a="1"/>
  <c r="B36" i="8" s="1"/>
  <c r="A36" i="8" s="1" a="1"/>
  <c r="A36" i="8" s="1"/>
  <c r="E34" i="12" a="1"/>
  <c r="E34" i="12"/>
  <c r="M5" i="13"/>
  <c r="B36" i="6" a="1"/>
  <c r="B36" i="6" s="1"/>
  <c r="A36" i="6" s="1" a="1"/>
  <c r="A36" i="6" s="1"/>
  <c r="A33" i="15"/>
  <c r="F32" i="15" a="1"/>
  <c r="F32" i="15"/>
  <c r="G32" i="15" a="1"/>
  <c r="G32" i="15"/>
  <c r="A33" i="7"/>
  <c r="F32" i="7" a="1"/>
  <c r="F32" i="7"/>
  <c r="F33" i="12" a="1"/>
  <c r="F33" i="12"/>
  <c r="G33" i="12" a="1"/>
  <c r="G33" i="12"/>
  <c r="G34" i="12" a="1"/>
  <c r="G34" i="12"/>
  <c r="F33" i="17" a="1"/>
  <c r="F33" i="17"/>
  <c r="E34" i="17" a="1"/>
  <c r="E34" i="17"/>
  <c r="E5" i="13"/>
  <c r="F3" i="13"/>
  <c r="B36" i="18" a="1"/>
  <c r="B36" i="18" s="1"/>
  <c r="A36" i="18" s="1" a="1"/>
  <c r="A36" i="18" s="1"/>
  <c r="E34" i="9" a="1"/>
  <c r="E34" i="9"/>
  <c r="J5" i="13"/>
  <c r="G33" i="10" a="1"/>
  <c r="G33" i="10"/>
  <c r="G34" i="10" a="1"/>
  <c r="G34" i="10"/>
  <c r="B6" i="13"/>
  <c r="M3" i="13"/>
  <c r="B36" i="12" a="1"/>
  <c r="B36" i="12" s="1"/>
  <c r="A36" i="12" s="1" a="1"/>
  <c r="A36" i="12" s="1"/>
  <c r="G32" i="7" a="1"/>
  <c r="G32" i="7"/>
  <c r="G33" i="17" a="1"/>
  <c r="G33" i="17"/>
  <c r="G34" i="17" a="1"/>
  <c r="G34" i="17"/>
  <c r="E34" i="15" a="1"/>
  <c r="E34" i="15"/>
  <c r="F33" i="7" a="1"/>
  <c r="F33" i="7"/>
  <c r="E34" i="7" a="1"/>
  <c r="E34" i="7"/>
  <c r="H5" i="13"/>
  <c r="G33" i="15" a="1"/>
  <c r="G33" i="15"/>
  <c r="G34" i="15" a="1"/>
  <c r="G34" i="15"/>
  <c r="F33" i="15" a="1"/>
  <c r="F33" i="15"/>
  <c r="J3" i="13"/>
  <c r="B36" i="9" a="1"/>
  <c r="B36" i="9" s="1"/>
  <c r="A36" i="9" s="1" a="1"/>
  <c r="A36" i="9" s="1"/>
  <c r="K3" i="13"/>
  <c r="B36" i="10" a="1"/>
  <c r="B36" i="10" s="1"/>
  <c r="A36" i="10" s="1" a="1"/>
  <c r="A36" i="10" s="1"/>
  <c r="G33" i="7" a="1"/>
  <c r="G33" i="7"/>
  <c r="G34" i="7" a="1"/>
  <c r="G34" i="7"/>
  <c r="C5" i="13"/>
  <c r="E35" i="15"/>
  <c r="E3" i="13"/>
  <c r="B36" i="17" a="1"/>
  <c r="B36" i="17" s="1"/>
  <c r="A36" i="17" s="1" a="1"/>
  <c r="A36" i="17" s="1"/>
  <c r="C3" i="13"/>
  <c r="B36" i="15" a="1"/>
  <c r="B36" i="15" s="1"/>
  <c r="A36" i="15" s="1" a="1"/>
  <c r="A36" i="15" s="1"/>
  <c r="G35" i="15"/>
  <c r="H3" i="13"/>
  <c r="B36" i="7" a="1"/>
  <c r="B36" i="7"/>
  <c r="A36" i="7" s="1" a="1"/>
  <c r="A36" i="7" s="1"/>
  <c r="C4" i="13"/>
  <c r="G35" i="16"/>
  <c r="E35" i="16"/>
  <c r="C6" i="13"/>
  <c r="E35" i="17"/>
  <c r="D6" i="13"/>
  <c r="G35" i="17"/>
  <c r="D4" i="13"/>
  <c r="E35" i="18"/>
  <c r="E6" i="13"/>
  <c r="E4" i="13"/>
  <c r="G35" i="18"/>
  <c r="G35" i="6"/>
  <c r="F4" i="13"/>
  <c r="F6" i="13"/>
  <c r="E35" i="6"/>
  <c r="E35" i="7"/>
  <c r="G6" i="13"/>
  <c r="G4" i="13"/>
  <c r="G35" i="7"/>
  <c r="H6" i="13"/>
  <c r="E35" i="8"/>
  <c r="G35" i="8"/>
  <c r="H4" i="13"/>
  <c r="I6" i="13"/>
  <c r="E35" i="9"/>
  <c r="G35" i="9"/>
  <c r="I4" i="13"/>
  <c r="J4" i="13"/>
  <c r="G35" i="10"/>
  <c r="J6" i="13"/>
  <c r="E35" i="10"/>
  <c r="K6" i="13"/>
  <c r="E35" i="11"/>
  <c r="K4" i="13"/>
  <c r="G35" i="11"/>
  <c r="L4" i="13"/>
  <c r="G35" i="12"/>
  <c r="M4" i="13"/>
  <c r="N4" i="13"/>
  <c r="E35" i="12"/>
  <c r="M6" i="13"/>
  <c r="N6" i="13"/>
  <c r="L6" i="13"/>
</calcChain>
</file>

<file path=xl/sharedStrings.xml><?xml version="1.0" encoding="utf-8"?>
<sst xmlns="http://schemas.openxmlformats.org/spreadsheetml/2006/main" count="290" uniqueCount="85">
  <si>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</si>
  <si>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</si>
  <si>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内容</t>
    <rPh sb="0" eb="2">
      <t>ナイヨウ</t>
    </rPh>
    <phoneticPr fontId="1"/>
  </si>
  <si>
    <t>時間</t>
    <rPh sb="0" eb="2">
      <t>ジカン</t>
    </rPh>
    <phoneticPr fontId="1"/>
  </si>
  <si>
    <t>同上</t>
    <rPh sb="0" eb="2">
      <t>ドウジョウ</t>
    </rPh>
    <phoneticPr fontId="1"/>
  </si>
  <si>
    <t>休憩時間</t>
    <rPh sb="0" eb="2">
      <t>キュウケイ</t>
    </rPh>
    <rPh sb="2" eb="4">
      <t>ジカン</t>
    </rPh>
    <phoneticPr fontId="1"/>
  </si>
  <si>
    <t>累積時間</t>
    <rPh sb="0" eb="2">
      <t>ルイセキ</t>
    </rPh>
    <rPh sb="2" eb="4">
      <t>ジカン</t>
    </rPh>
    <phoneticPr fontId="1"/>
  </si>
  <si>
    <t>曜日</t>
    <rPh sb="0" eb="2">
      <t>ヨウビ</t>
    </rPh>
    <phoneticPr fontId="1"/>
  </si>
  <si>
    <t>年月日</t>
    <rPh sb="0" eb="2">
      <t>ネンゲツ</t>
    </rPh>
    <rPh sb="2" eb="3">
      <t>ヒ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</si>
  <si>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</si>
  <si>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</si>
  <si>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</si>
  <si>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</si>
  <si>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</si>
  <si>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</si>
  <si>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</si>
  <si>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北大　太郎</t>
    <rPh sb="0" eb="2">
      <t>ホクダイ</t>
    </rPh>
    <rPh sb="3" eb="5">
      <t>タロウ</t>
    </rPh>
    <phoneticPr fontId="1"/>
  </si>
  <si>
    <t>月</t>
    <rPh sb="0" eb="1">
      <t>ガツ</t>
    </rPh>
    <phoneticPr fontId="1"/>
  </si>
  <si>
    <t>氏名：</t>
    <rPh sb="0" eb="1">
      <t>シ</t>
    </rPh>
    <rPh sb="1" eb="2">
      <t>ナ</t>
    </rPh>
    <phoneticPr fontId="1"/>
  </si>
  <si>
    <t>学年：</t>
    <rPh sb="0" eb="1">
      <t>ガク</t>
    </rPh>
    <rPh sb="1" eb="2">
      <t>トシ</t>
    </rPh>
    <phoneticPr fontId="1"/>
  </si>
  <si>
    <t>学年：</t>
    <rPh sb="0" eb="2">
      <t>ガクネン</t>
    </rPh>
    <phoneticPr fontId="1"/>
  </si>
  <si>
    <t>4年</t>
    <rPh sb="1" eb="2">
      <t>ネン</t>
    </rPh>
    <phoneticPr fontId="1"/>
  </si>
  <si>
    <t>年月</t>
    <rPh sb="0" eb="1">
      <t>トシ</t>
    </rPh>
    <rPh sb="1" eb="2">
      <t>ツキ</t>
    </rPh>
    <phoneticPr fontId="1"/>
  </si>
  <si>
    <t>月間合計時間</t>
    <rPh sb="0" eb="2">
      <t>ゲッカン</t>
    </rPh>
    <rPh sb="2" eb="4">
      <t>ゴウケイ</t>
    </rPh>
    <rPh sb="4" eb="6">
      <t>ジカン</t>
    </rPh>
    <phoneticPr fontId="1"/>
  </si>
  <si>
    <t>年間累積時間</t>
    <rPh sb="0" eb="2">
      <t>ネンカン</t>
    </rPh>
    <rPh sb="2" eb="4">
      <t>ルイセキ</t>
    </rPh>
    <rPh sb="4" eb="6">
      <t>ジカン</t>
    </rPh>
    <phoneticPr fontId="1"/>
  </si>
  <si>
    <t>学年：</t>
  </si>
  <si>
    <t>氏名：</t>
  </si>
  <si>
    <t>記入方法および注意：</t>
    <rPh sb="0" eb="2">
      <t>キニュウ</t>
    </rPh>
    <rPh sb="2" eb="4">
      <t>ホウホウ</t>
    </rPh>
    <rPh sb="7" eb="9">
      <t>チュウイ</t>
    </rPh>
    <phoneticPr fontId="1"/>
  </si>
  <si>
    <t>・連続していても日付が変わる場合には，「終了時刻」に24:00を加算して入力するか，分割して実際の日付の欄に記入するようにしてください。</t>
    <rPh sb="1" eb="3">
      <t>レンゾク</t>
    </rPh>
    <rPh sb="8" eb="10">
      <t>ヒヅケ</t>
    </rPh>
    <rPh sb="11" eb="12">
      <t>カ</t>
    </rPh>
    <rPh sb="14" eb="16">
      <t>バアイ</t>
    </rPh>
    <rPh sb="20" eb="22">
      <t>シュウリョウ</t>
    </rPh>
    <rPh sb="22" eb="24">
      <t>ジコク</t>
    </rPh>
    <rPh sb="32" eb="34">
      <t>カサン</t>
    </rPh>
    <rPh sb="36" eb="38">
      <t>ニュウリョク</t>
    </rPh>
    <rPh sb="42" eb="44">
      <t>ブンカツ</t>
    </rPh>
    <rPh sb="46" eb="48">
      <t>ジッサイ</t>
    </rPh>
    <rPh sb="49" eb="51">
      <t>ヒヅケ</t>
    </rPh>
    <rPh sb="52" eb="53">
      <t>ラン</t>
    </rPh>
    <rPh sb="54" eb="56">
      <t>キニュウ</t>
    </rPh>
    <phoneticPr fontId="1"/>
  </si>
  <si>
    <t>・その他，［記入例］シートも入力の参考にしてください。</t>
    <rPh sb="3" eb="4">
      <t>ホカ</t>
    </rPh>
    <rPh sb="14" eb="16">
      <t>ニュウリョク</t>
    </rPh>
    <phoneticPr fontId="1"/>
  </si>
  <si>
    <t>注意：</t>
    <rPh sb="0" eb="2">
      <t>チュウイ</t>
    </rPh>
    <phoneticPr fontId="1"/>
  </si>
  <si>
    <t>・一日の研究従事「時間」や「月間合計時間」，「年間累積時間」などは自動計算されます。</t>
    <rPh sb="1" eb="3">
      <t>イチニチ</t>
    </rPh>
    <rPh sb="9" eb="11">
      <t>ジカン</t>
    </rPh>
    <rPh sb="14" eb="16">
      <t>ゲッカン</t>
    </rPh>
    <rPh sb="16" eb="18">
      <t>ゴウケイ</t>
    </rPh>
    <rPh sb="18" eb="20">
      <t>ジカン</t>
    </rPh>
    <rPh sb="23" eb="25">
      <t>ネンカン</t>
    </rPh>
    <rPh sb="25" eb="27">
      <t>ルイセキ</t>
    </rPh>
    <rPh sb="27" eb="29">
      <t>ジカン</t>
    </rPh>
    <rPh sb="33" eb="35">
      <t>ジドウ</t>
    </rPh>
    <rPh sb="35" eb="37">
      <t>ケイサン</t>
    </rPh>
    <phoneticPr fontId="1"/>
  </si>
  <si>
    <t>・ただし，4月のシート（このシート）だけは「学年」と「氏名」も入力してください。</t>
    <rPh sb="6" eb="7">
      <t>ガツ</t>
    </rPh>
    <rPh sb="31" eb="33">
      <t>ニュウリョク</t>
    </rPh>
    <phoneticPr fontId="1"/>
  </si>
  <si>
    <t>月間合計日数</t>
    <rPh sb="0" eb="1">
      <t>ゲツ</t>
    </rPh>
    <rPh sb="1" eb="2">
      <t>カン</t>
    </rPh>
    <rPh sb="2" eb="4">
      <t>ゴウケイ</t>
    </rPh>
    <rPh sb="4" eb="6">
      <t>ニッスウ</t>
    </rPh>
    <phoneticPr fontId="1"/>
  </si>
  <si>
    <t>年間累積日数</t>
    <rPh sb="0" eb="2">
      <t>ネンカン</t>
    </rPh>
    <rPh sb="2" eb="4">
      <t>ルイセキ</t>
    </rPh>
    <rPh sb="4" eb="6">
      <t>ニッスウ</t>
    </rPh>
    <phoneticPr fontId="1"/>
  </si>
  <si>
    <t>月間合計日数</t>
    <rPh sb="0" eb="2">
      <t>ゲッカン</t>
    </rPh>
    <rPh sb="2" eb="4">
      <t>ゴウケイ</t>
    </rPh>
    <rPh sb="4" eb="6">
      <t>ニッスウ</t>
    </rPh>
    <phoneticPr fontId="1"/>
  </si>
  <si>
    <t>年間合計</t>
    <rPh sb="0" eb="2">
      <t>ネンカン</t>
    </rPh>
    <rPh sb="2" eb="4">
      <t>ゴウケイ</t>
    </rPh>
    <phoneticPr fontId="1"/>
  </si>
  <si>
    <t>備考</t>
    <rPh sb="0" eb="2">
      <t>ビコウ</t>
    </rPh>
    <phoneticPr fontId="1"/>
  </si>
  <si>
    <t>2002年</t>
    <rPh sb="4" eb="5">
      <t>ネン</t>
    </rPh>
    <phoneticPr fontId="1"/>
  </si>
  <si>
    <t>［昭和の日］</t>
    <rPh sb="1" eb="3">
      <t>ショウワ</t>
    </rPh>
    <rPh sb="4" eb="5">
      <t>ヒ</t>
    </rPh>
    <phoneticPr fontId="1"/>
  </si>
  <si>
    <t>［憲法記念日］</t>
    <rPh sb="1" eb="3">
      <t>ケンポウ</t>
    </rPh>
    <rPh sb="3" eb="6">
      <t>キネンビ</t>
    </rPh>
    <phoneticPr fontId="1"/>
  </si>
  <si>
    <t>［みどりの日］</t>
    <rPh sb="5" eb="6">
      <t>ヒ</t>
    </rPh>
    <phoneticPr fontId="1"/>
  </si>
  <si>
    <t>［こどもの日］</t>
    <rPh sb="5" eb="6">
      <t>ヒ</t>
    </rPh>
    <phoneticPr fontId="1"/>
  </si>
  <si>
    <t>［海の日］</t>
    <rPh sb="1" eb="2">
      <t>ウミ</t>
    </rPh>
    <rPh sb="3" eb="4">
      <t>ヒ</t>
    </rPh>
    <phoneticPr fontId="1"/>
  </si>
  <si>
    <t>［敬老の日］</t>
    <rPh sb="1" eb="3">
      <t>ケイロウ</t>
    </rPh>
    <rPh sb="4" eb="5">
      <t>ヒ</t>
    </rPh>
    <phoneticPr fontId="1"/>
  </si>
  <si>
    <t>［秋分の日］</t>
    <rPh sb="1" eb="3">
      <t>シュウブン</t>
    </rPh>
    <rPh sb="4" eb="5">
      <t>ヒ</t>
    </rPh>
    <phoneticPr fontId="1"/>
  </si>
  <si>
    <t>［文化の日］</t>
    <rPh sb="1" eb="3">
      <t>ブンカ</t>
    </rPh>
    <rPh sb="4" eb="5">
      <t>ヒ</t>
    </rPh>
    <phoneticPr fontId="1"/>
  </si>
  <si>
    <t>［勤労感謝の日］</t>
    <rPh sb="1" eb="3">
      <t>キンロウ</t>
    </rPh>
    <rPh sb="3" eb="5">
      <t>カンシャ</t>
    </rPh>
    <rPh sb="6" eb="7">
      <t>ヒ</t>
    </rPh>
    <phoneticPr fontId="1"/>
  </si>
  <si>
    <t>［天皇誕生日］</t>
    <rPh sb="1" eb="3">
      <t>テンノウ</t>
    </rPh>
    <rPh sb="3" eb="6">
      <t>タンジョウビ</t>
    </rPh>
    <phoneticPr fontId="1"/>
  </si>
  <si>
    <t>［元日］</t>
    <rPh sb="1" eb="3">
      <t>ガンジツ</t>
    </rPh>
    <phoneticPr fontId="1"/>
  </si>
  <si>
    <t>［成人の日］</t>
    <rPh sb="1" eb="3">
      <t>セイジン</t>
    </rPh>
    <rPh sb="4" eb="5">
      <t>ヒ</t>
    </rPh>
    <phoneticPr fontId="1"/>
  </si>
  <si>
    <t>［春分の日］</t>
    <rPh sb="1" eb="3">
      <t>シュンブン</t>
    </rPh>
    <rPh sb="4" eb="5">
      <t>ヒ</t>
    </rPh>
    <phoneticPr fontId="1"/>
  </si>
  <si>
    <t>・「内容」欄には，研究に関連して実施した内容を具体的に記入してください。</t>
    <rPh sb="2" eb="4">
      <t>ナイヨウ</t>
    </rPh>
    <rPh sb="5" eb="6">
      <t>ラン</t>
    </rPh>
    <rPh sb="9" eb="11">
      <t>ケンキュウ</t>
    </rPh>
    <rPh sb="12" eb="14">
      <t>カンレン</t>
    </rPh>
    <rPh sb="16" eb="18">
      <t>ジッシ</t>
    </rPh>
    <rPh sb="20" eb="22">
      <t>ナイヨウ</t>
    </rPh>
    <rPh sb="23" eb="26">
      <t>グタイテキ</t>
    </rPh>
    <rPh sb="27" eb="29">
      <t>キニュウ</t>
    </rPh>
    <phoneticPr fontId="1"/>
  </si>
  <si>
    <t>○○力学の演習問題を解いた。</t>
    <rPh sb="2" eb="4">
      <t>リキガク</t>
    </rPh>
    <rPh sb="5" eb="7">
      <t>エンシュウ</t>
    </rPh>
    <rPh sb="7" eb="9">
      <t>モンダイ</t>
    </rPh>
    <rPh sb="10" eb="11">
      <t>ト</t>
    </rPh>
    <phoneticPr fontId="1"/>
  </si>
  <si>
    <t>・「休憩時間」とは，卒論（修論）研究に関係していない時間。例えば，講義に出席している時間や昼食の時間など。</t>
    <rPh sb="2" eb="4">
      <t>キュウケイ</t>
    </rPh>
    <rPh sb="4" eb="6">
      <t>ジカン</t>
    </rPh>
    <rPh sb="10" eb="12">
      <t>ソツロン</t>
    </rPh>
    <rPh sb="13" eb="14">
      <t>シュウ</t>
    </rPh>
    <rPh sb="14" eb="15">
      <t>ロン</t>
    </rPh>
    <rPh sb="16" eb="18">
      <t>ケンキュウ</t>
    </rPh>
    <rPh sb="19" eb="21">
      <t>カンケイ</t>
    </rPh>
    <rPh sb="26" eb="28">
      <t>ジカン</t>
    </rPh>
    <rPh sb="29" eb="30">
      <t>タト</t>
    </rPh>
    <rPh sb="33" eb="35">
      <t>コウギ</t>
    </rPh>
    <rPh sb="36" eb="38">
      <t>シュッセキ</t>
    </rPh>
    <rPh sb="42" eb="44">
      <t>ジカン</t>
    </rPh>
    <rPh sb="45" eb="47">
      <t>チュウショク</t>
    </rPh>
    <rPh sb="48" eb="50">
      <t>ジカン</t>
    </rPh>
    <phoneticPr fontId="1"/>
  </si>
  <si>
    <t>このシートに関しては，時間等すべて自動計算されるので記入の必要はありません。</t>
    <rPh sb="6" eb="7">
      <t>カン</t>
    </rPh>
    <rPh sb="11" eb="13">
      <t>ジカン</t>
    </rPh>
    <rPh sb="13" eb="14">
      <t>トウ</t>
    </rPh>
    <rPh sb="17" eb="19">
      <t>ジドウ</t>
    </rPh>
    <rPh sb="19" eb="21">
      <t>ケイサン</t>
    </rPh>
    <rPh sb="26" eb="28">
      <t>キニュウ</t>
    </rPh>
    <rPh sb="29" eb="31">
      <t>ヒツヨウ</t>
    </rPh>
    <phoneticPr fontId="1"/>
  </si>
  <si>
    <t>［建国記念の日］</t>
    <rPh sb="1" eb="3">
      <t>ケンコク</t>
    </rPh>
    <rPh sb="3" eb="5">
      <t>キネン</t>
    </rPh>
    <rPh sb="6" eb="7">
      <t>ヒ</t>
    </rPh>
    <phoneticPr fontId="1"/>
  </si>
  <si>
    <t>・4月のシートだけは「学年」と「氏名」も入力してください。</t>
    <rPh sb="2" eb="3">
      <t>ガツ</t>
    </rPh>
    <rPh sb="20" eb="22">
      <t>ニュウリョク</t>
    </rPh>
    <phoneticPr fontId="1"/>
  </si>
  <si>
    <t>・「開始時刻」と「終了時刻」，「休憩時間」（単位：hour），「内容」を所定の欄に記入してください。</t>
    <rPh sb="36" eb="38">
      <t>ショテイ</t>
    </rPh>
    <phoneticPr fontId="1"/>
  </si>
  <si>
    <t>・「備考」欄は自由に使用して構いません。</t>
    <rPh sb="2" eb="4">
      <t>ビコウ</t>
    </rPh>
    <rPh sb="5" eb="6">
      <t>ラン</t>
    </rPh>
    <rPh sb="7" eb="9">
      <t>ジユウ</t>
    </rPh>
    <rPh sb="10" eb="12">
      <t>シヨウ</t>
    </rPh>
    <rPh sb="14" eb="15">
      <t>カマ</t>
    </rPh>
    <phoneticPr fontId="1"/>
  </si>
  <si>
    <t>・「開始時刻」と「終了時刻」，「休憩時間」（単位：hour），「内容」について所定の欄に記入してください。</t>
    <rPh sb="39" eb="41">
      <t>ショテイ</t>
    </rPh>
    <phoneticPr fontId="1"/>
  </si>
  <si>
    <t>院試</t>
    <rPh sb="0" eb="2">
      <t>インシ</t>
    </rPh>
    <phoneticPr fontId="1"/>
  </si>
  <si>
    <t>ゼミに参加し，○○力学の基礎理論について発表した。</t>
    <rPh sb="3" eb="5">
      <t>サンカ</t>
    </rPh>
    <rPh sb="9" eb="11">
      <t>リキガク</t>
    </rPh>
    <rPh sb="12" eb="14">
      <t>キソ</t>
    </rPh>
    <rPh sb="14" eb="16">
      <t>リロン</t>
    </rPh>
    <rPh sb="20" eb="22">
      <t>ハッピョウ</t>
    </rPh>
    <phoneticPr fontId="1"/>
  </si>
  <si>
    <t>○○力学入門の第2章を読み，ゼミでの発表資料を作成した。</t>
    <rPh sb="2" eb="4">
      <t>リキガク</t>
    </rPh>
    <rPh sb="4" eb="6">
      <t>ニュウモン</t>
    </rPh>
    <rPh sb="7" eb="8">
      <t>ダイ</t>
    </rPh>
    <rPh sb="9" eb="10">
      <t>ショウ</t>
    </rPh>
    <rPh sb="11" eb="12">
      <t>ヨ</t>
    </rPh>
    <rPh sb="18" eb="20">
      <t>ハッピョウ</t>
    </rPh>
    <rPh sb="20" eb="22">
      <t>シリョウ</t>
    </rPh>
    <rPh sb="23" eb="25">
      <t>サクセイ</t>
    </rPh>
    <phoneticPr fontId="1"/>
  </si>
  <si>
    <t>○○力学入門の第3章を読み，内容を整理した。</t>
    <rPh sb="2" eb="4">
      <t>リキガク</t>
    </rPh>
    <rPh sb="4" eb="6">
      <t>ニュウモン</t>
    </rPh>
    <rPh sb="7" eb="8">
      <t>ダイ</t>
    </rPh>
    <rPh sb="9" eb="10">
      <t>ショウ</t>
    </rPh>
    <rPh sb="11" eb="12">
      <t>ヨ</t>
    </rPh>
    <rPh sb="14" eb="16">
      <t>ナイヨウ</t>
    </rPh>
    <rPh sb="17" eb="19">
      <t>セイリ</t>
    </rPh>
    <phoneticPr fontId="1"/>
  </si>
  <si>
    <t>＊＊先生と卒論テーマについてのミーティングをした。◎◎力学特論の第1章を読み始めた。</t>
    <rPh sb="2" eb="4">
      <t>センセイ</t>
    </rPh>
    <rPh sb="5" eb="7">
      <t>ソツロン</t>
    </rPh>
    <rPh sb="27" eb="29">
      <t>リキガク</t>
    </rPh>
    <rPh sb="29" eb="30">
      <t>トク</t>
    </rPh>
    <rPh sb="30" eb="31">
      <t>ロン</t>
    </rPh>
    <rPh sb="32" eb="33">
      <t>ダイ</t>
    </rPh>
    <rPh sb="34" eb="35">
      <t>ショウ</t>
    </rPh>
    <rPh sb="36" eb="37">
      <t>ヨ</t>
    </rPh>
    <rPh sb="38" eb="39">
      <t>ハジ</t>
    </rPh>
    <phoneticPr fontId="1"/>
  </si>
  <si>
    <t>○○力学入門の第4章を読み，引用文献（****, 2000）を調べた。</t>
    <rPh sb="2" eb="4">
      <t>リキガク</t>
    </rPh>
    <rPh sb="4" eb="6">
      <t>ニュウモン</t>
    </rPh>
    <rPh sb="7" eb="8">
      <t>ダイ</t>
    </rPh>
    <rPh sb="9" eb="10">
      <t>ショウ</t>
    </rPh>
    <rPh sb="11" eb="12">
      <t>ヨ</t>
    </rPh>
    <rPh sb="14" eb="16">
      <t>インヨウ</t>
    </rPh>
    <rPh sb="16" eb="18">
      <t>ブンケン</t>
    </rPh>
    <rPh sb="31" eb="32">
      <t>シラ</t>
    </rPh>
    <phoneticPr fontId="1"/>
  </si>
  <si>
    <t>ゼミの発表で使うパワーポイントファイルを作成した。</t>
    <rPh sb="3" eb="5">
      <t>ハッピョウ</t>
    </rPh>
    <rPh sb="6" eb="7">
      <t>ツカ</t>
    </rPh>
    <rPh sb="20" eb="22">
      <t>サクセイ</t>
    </rPh>
    <phoneticPr fontId="1"/>
  </si>
  <si>
    <t>ゼミに参加し，□□試験手法について発表し，議論した。</t>
    <rPh sb="3" eb="5">
      <t>サンカ</t>
    </rPh>
    <rPh sb="9" eb="11">
      <t>シケン</t>
    </rPh>
    <rPh sb="11" eb="13">
      <t>シュホウ</t>
    </rPh>
    <rPh sb="17" eb="19">
      <t>ハッピョウ</t>
    </rPh>
    <rPh sb="21" eb="23">
      <t>ギロン</t>
    </rPh>
    <phoneticPr fontId="1"/>
  </si>
  <si>
    <t>□□試験の試験手順を確認してから，試験準備を行った。</t>
    <rPh sb="2" eb="4">
      <t>シケン</t>
    </rPh>
    <rPh sb="5" eb="7">
      <t>シケン</t>
    </rPh>
    <rPh sb="7" eb="9">
      <t>テジュン</t>
    </rPh>
    <rPh sb="10" eb="12">
      <t>カクニン</t>
    </rPh>
    <rPh sb="17" eb="19">
      <t>シケン</t>
    </rPh>
    <rPh sb="19" eb="21">
      <t>ジュンビ</t>
    </rPh>
    <rPh sb="22" eb="23">
      <t>オコナ</t>
    </rPh>
    <phoneticPr fontId="1"/>
  </si>
  <si>
    <t>□□試験を実施した。試験後に後片付けをした。</t>
    <rPh sb="2" eb="4">
      <t>シケン</t>
    </rPh>
    <rPh sb="5" eb="7">
      <t>ジッシ</t>
    </rPh>
    <rPh sb="10" eb="12">
      <t>シケン</t>
    </rPh>
    <rPh sb="12" eb="13">
      <t>ゴ</t>
    </rPh>
    <rPh sb="14" eb="17">
      <t>アトカタヅ</t>
    </rPh>
    <phoneticPr fontId="1"/>
  </si>
  <si>
    <t>□□試験のデータを整理し，その結果について＊＊先生とミーティングを行った。</t>
    <rPh sb="2" eb="4">
      <t>シケン</t>
    </rPh>
    <rPh sb="9" eb="11">
      <t>セイリ</t>
    </rPh>
    <rPh sb="15" eb="17">
      <t>ケッカ</t>
    </rPh>
    <rPh sb="23" eb="25">
      <t>センセイ</t>
    </rPh>
    <rPh sb="33" eb="34">
      <t>オコナ</t>
    </rPh>
    <phoneticPr fontId="1"/>
  </si>
  <si>
    <t>表計算ソフト△△の操作方法を学んだ。</t>
    <rPh sb="0" eb="3">
      <t>ヒョウケイサン</t>
    </rPh>
    <rPh sb="9" eb="11">
      <t>ソウサ</t>
    </rPh>
    <rPh sb="11" eb="13">
      <t>ホウホウ</t>
    </rPh>
    <rPh sb="14" eb="15">
      <t>マナ</t>
    </rPh>
    <phoneticPr fontId="1"/>
  </si>
  <si>
    <t>試験用の試料にひずみゲージを貼り付けた。ひずみアンプの操作方法を学んだ。</t>
    <rPh sb="0" eb="3">
      <t>シケンヨウ</t>
    </rPh>
    <rPh sb="4" eb="6">
      <t>シリョウ</t>
    </rPh>
    <rPh sb="14" eb="15">
      <t>ハ</t>
    </rPh>
    <rPh sb="16" eb="17">
      <t>ツ</t>
    </rPh>
    <rPh sb="32" eb="33">
      <t>マナ</t>
    </rPh>
    <phoneticPr fontId="1"/>
  </si>
  <si>
    <t>＊＊先生の○○力学のテキストを読んだ。</t>
    <rPh sb="2" eb="4">
      <t>センセイ</t>
    </rPh>
    <rPh sb="7" eb="9">
      <t>リキガク</t>
    </rPh>
    <rPh sb="15" eb="16">
      <t>ヨ</t>
    </rPh>
    <phoneticPr fontId="1"/>
  </si>
  <si>
    <t>＃＃さんと実験用の試料を作成した。</t>
    <rPh sb="5" eb="7">
      <t>ジッケン</t>
    </rPh>
    <rPh sb="7" eb="8">
      <t>ヨウ</t>
    </rPh>
    <rPh sb="9" eb="11">
      <t>シリョウ</t>
    </rPh>
    <rPh sb="12" eb="14">
      <t>サクセイ</t>
    </rPh>
    <phoneticPr fontId="1"/>
  </si>
  <si>
    <t>前回の実験結果を△△でグラフ化し，結果の考察をした。</t>
    <rPh sb="0" eb="2">
      <t>ゼンカイ</t>
    </rPh>
    <rPh sb="3" eb="5">
      <t>ジッケン</t>
    </rPh>
    <rPh sb="5" eb="7">
      <t>ケッカ</t>
    </rPh>
    <rPh sb="14" eb="15">
      <t>カ</t>
    </rPh>
    <rPh sb="17" eb="19">
      <t>ケッカ</t>
    </rPh>
    <rPh sb="20" eb="22">
      <t>コウサツ</t>
    </rPh>
    <phoneticPr fontId="1"/>
  </si>
  <si>
    <t>前回の実験結果について＊＊先生とディスカッションをした。</t>
    <rPh sb="0" eb="2">
      <t>ゼンカイ</t>
    </rPh>
    <rPh sb="3" eb="5">
      <t>ジッケン</t>
    </rPh>
    <rPh sb="5" eb="7">
      <t>ケッカ</t>
    </rPh>
    <phoneticPr fontId="1"/>
  </si>
  <si>
    <t>＃＃さんと実験の準備をした。</t>
    <rPh sb="5" eb="7">
      <t>ジッケン</t>
    </rPh>
    <rPh sb="8" eb="10">
      <t>ジュンビ</t>
    </rPh>
    <phoneticPr fontId="1"/>
  </si>
  <si>
    <t>＃＃さんと長期□□試験を開始した。</t>
    <rPh sb="5" eb="7">
      <t>チョウキ</t>
    </rPh>
    <rPh sb="9" eb="11">
      <t>シケン</t>
    </rPh>
    <rPh sb="12" eb="14">
      <t>カイシ</t>
    </rPh>
    <phoneticPr fontId="1"/>
  </si>
  <si>
    <t>［山の日］</t>
    <rPh sb="1" eb="2">
      <t>ヤマ</t>
    </rPh>
    <rPh sb="3" eb="4">
      <t>ヒ</t>
    </rPh>
    <phoneticPr fontId="1"/>
  </si>
  <si>
    <t>［スポーツの日］</t>
    <rPh sb="6" eb="7">
      <t>ヒ</t>
    </rPh>
    <phoneticPr fontId="1"/>
  </si>
  <si>
    <t>［振替休日］</t>
    <rPh sb="1" eb="5">
      <t>フリカエキュウジツ</t>
    </rPh>
    <phoneticPr fontId="1"/>
  </si>
  <si>
    <t>2023年</t>
    <rPh sb="4" eb="5">
      <t>ネン</t>
    </rPh>
    <phoneticPr fontId="1"/>
  </si>
  <si>
    <t>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</si>
</sst>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_);[Red]\(0.0\)"/>
    <numFmt numFmtId="177" formatCode="0_ "/>
    <numFmt numFmtId="178" formatCode="0.0_ "/>
    <numFmt numFmtId="180" formatCode="0.0_ ;[Red]\-0.0\ "/>
    <numFmt numFmtId="181" formatCode="0_);[Red]\(0\)"/>
    <numFmt numFmtId="182" formatCode="0_ ;[Red]\-0\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5"/>
      <name val="ＭＳ Ｐゴシック"/>
      <family val="3"/>
      <charset val="128"/>
    </font>
    <font>
      <sz val="11"/>
      <color theme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/>
      <diagonal/>
    </border>
    <border>
      <left style="thick">
        <color theme="5"/>
      </left>
      <right style="thick">
        <color theme="5"/>
      </right>
      <top style="thick">
        <color theme="5"/>
      </top>
      <bottom style="thin">
        <color indexed="64"/>
      </bottom>
      <diagonal/>
    </border>
    <border>
      <left style="thick">
        <color theme="5"/>
      </left>
      <right style="thick">
        <color theme="5"/>
      </right>
      <top style="thin">
        <color indexed="64"/>
      </top>
      <bottom style="thin">
        <color indexed="64"/>
      </bottom>
      <diagonal/>
    </border>
    <border>
      <left style="thick">
        <color theme="5"/>
      </left>
      <right style="thick">
        <color theme="5"/>
      </right>
      <top style="thin">
        <color indexed="64"/>
      </top>
      <bottom style="thick">
        <color theme="5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wrapText="1"/>
    </xf>
    <xf numFmtId="20" fontId="0" fillId="0" borderId="0" xfId="0" applyNumberFormat="1"/>
    <xf numFmtId="20" fontId="0" fillId="0" borderId="0" xfId="0" applyNumberFormat="1" applyBorder="1"/>
    <xf numFmtId="14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176" fontId="0" fillId="0" borderId="0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20" fontId="0" fillId="0" borderId="0" xfId="0" applyNumberFormat="1" applyBorder="1" applyAlignment="1">
      <alignment horizontal="center"/>
    </xf>
    <xf numFmtId="20" fontId="0" fillId="0" borderId="1" xfId="0" applyNumberFormat="1" applyBorder="1" applyProtection="1">
      <protection locked="0"/>
    </xf>
    <xf numFmtId="178" fontId="0" fillId="0" borderId="2" xfId="0" applyNumberFormat="1" applyBorder="1" applyProtection="1">
      <protection locked="0"/>
    </xf>
    <xf numFmtId="20" fontId="0" fillId="0" borderId="2" xfId="0" applyNumberFormat="1" applyBorder="1" applyProtection="1">
      <protection locked="0"/>
    </xf>
    <xf numFmtId="22" fontId="0" fillId="0" borderId="2" xfId="0" applyNumberFormat="1" applyBorder="1" applyProtection="1"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14" fontId="0" fillId="0" borderId="0" xfId="0" applyNumberFormat="1" applyBorder="1" applyProtection="1"/>
    <xf numFmtId="20" fontId="0" fillId="0" borderId="0" xfId="0" applyNumberFormat="1" applyBorder="1" applyProtection="1"/>
    <xf numFmtId="176" fontId="0" fillId="0" borderId="0" xfId="0" applyNumberFormat="1" applyFill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wrapText="1"/>
    </xf>
    <xf numFmtId="20" fontId="0" fillId="0" borderId="0" xfId="0" applyNumberFormat="1" applyProtection="1"/>
    <xf numFmtId="178" fontId="0" fillId="0" borderId="2" xfId="0" applyNumberFormat="1" applyBorder="1" applyProtection="1"/>
    <xf numFmtId="20" fontId="0" fillId="0" borderId="0" xfId="0" applyNumberFormat="1" applyBorder="1" applyAlignment="1"/>
    <xf numFmtId="0" fontId="0" fillId="0" borderId="1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2" xfId="0" applyBorder="1" applyAlignment="1" applyProtection="1">
      <alignment horizontal="center"/>
      <protection hidden="1"/>
    </xf>
    <xf numFmtId="14" fontId="0" fillId="0" borderId="2" xfId="0" applyNumberFormat="1" applyBorder="1" applyProtection="1">
      <protection hidden="1"/>
    </xf>
    <xf numFmtId="0" fontId="0" fillId="0" borderId="2" xfId="0" applyNumberFormat="1" applyBorder="1" applyAlignment="1" applyProtection="1">
      <alignment horizontal="center"/>
      <protection hidden="1"/>
    </xf>
    <xf numFmtId="14" fontId="0" fillId="0" borderId="0" xfId="0" applyNumberFormat="1" applyBorder="1" applyProtection="1">
      <protection hidden="1"/>
    </xf>
    <xf numFmtId="14" fontId="0" fillId="0" borderId="0" xfId="0" applyNumberFormat="1" applyBorder="1" applyAlignment="1" applyProtection="1">
      <alignment horizontal="center"/>
      <protection hidden="1"/>
    </xf>
    <xf numFmtId="14" fontId="3" fillId="0" borderId="0" xfId="0" applyNumberFormat="1" applyFont="1" applyBorder="1" applyAlignment="1" applyProtection="1">
      <alignment horizontal="right"/>
      <protection hidden="1"/>
    </xf>
    <xf numFmtId="14" fontId="3" fillId="0" borderId="0" xfId="0" applyNumberFormat="1" applyFont="1" applyBorder="1" applyAlignment="1" applyProtection="1">
      <protection hidden="1"/>
    </xf>
    <xf numFmtId="0" fontId="0" fillId="0" borderId="0" xfId="0" applyBorder="1" applyProtection="1">
      <protection hidden="1"/>
    </xf>
    <xf numFmtId="180" fontId="0" fillId="0" borderId="2" xfId="0" applyNumberFormat="1" applyBorder="1" applyProtection="1">
      <protection hidden="1"/>
    </xf>
    <xf numFmtId="178" fontId="0" fillId="0" borderId="2" xfId="0" applyNumberFormat="1" applyBorder="1" applyProtection="1">
      <protection hidden="1"/>
    </xf>
    <xf numFmtId="14" fontId="0" fillId="0" borderId="2" xfId="0" applyNumberFormat="1" applyBorder="1" applyAlignment="1" applyProtection="1">
      <alignment horizontal="center"/>
      <protection hidden="1"/>
    </xf>
    <xf numFmtId="14" fontId="0" fillId="0" borderId="0" xfId="0" applyNumberFormat="1" applyBorder="1" applyAlignment="1" applyProtection="1">
      <protection hidden="1"/>
    </xf>
    <xf numFmtId="0" fontId="0" fillId="0" borderId="0" xfId="0" applyAlignment="1" applyProtection="1">
      <alignment shrinkToFi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2" xfId="0" applyBorder="1" applyAlignment="1" applyProtection="1">
      <alignment horizontal="center" shrinkToFit="1"/>
      <protection hidden="1"/>
    </xf>
    <xf numFmtId="20" fontId="0" fillId="0" borderId="0" xfId="0" applyNumberFormat="1" applyBorder="1" applyAlignment="1" applyProtection="1">
      <alignment horizontal="center"/>
      <protection hidden="1"/>
    </xf>
    <xf numFmtId="20" fontId="0" fillId="0" borderId="0" xfId="0" applyNumberFormat="1" applyBorder="1" applyProtection="1">
      <protection hidden="1"/>
    </xf>
    <xf numFmtId="176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alignment shrinkToFit="1"/>
      <protection hidden="1"/>
    </xf>
    <xf numFmtId="0" fontId="0" fillId="0" borderId="0" xfId="0" applyFill="1" applyBorder="1" applyProtection="1">
      <protection hidden="1"/>
    </xf>
    <xf numFmtId="0" fontId="0" fillId="0" borderId="0" xfId="0" applyBorder="1" applyAlignment="1" applyProtection="1">
      <alignment wrapText="1"/>
      <protection hidden="1"/>
    </xf>
    <xf numFmtId="181" fontId="0" fillId="0" borderId="0" xfId="0" applyNumberFormat="1" applyFill="1" applyBorder="1" applyAlignment="1">
      <alignment horizontal="right" shrinkToFit="1"/>
    </xf>
    <xf numFmtId="181" fontId="0" fillId="0" borderId="0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shrinkToFit="1"/>
    </xf>
    <xf numFmtId="178" fontId="0" fillId="0" borderId="0" xfId="0" applyNumberFormat="1" applyFill="1" applyBorder="1"/>
    <xf numFmtId="55" fontId="2" fillId="0" borderId="2" xfId="0" applyNumberFormat="1" applyFont="1" applyBorder="1" applyAlignment="1" applyProtection="1">
      <alignment shrinkToFit="1"/>
      <protection hidden="1"/>
    </xf>
    <xf numFmtId="0" fontId="0" fillId="0" borderId="0" xfId="0" applyBorder="1" applyAlignment="1" applyProtection="1">
      <alignment horizontal="center"/>
      <protection hidden="1"/>
    </xf>
    <xf numFmtId="178" fontId="0" fillId="0" borderId="2" xfId="0" applyNumberFormat="1" applyFill="1" applyBorder="1" applyAlignment="1" applyProtection="1">
      <alignment horizontal="right" shrinkToFit="1"/>
      <protection hidden="1"/>
    </xf>
    <xf numFmtId="177" fontId="0" fillId="0" borderId="2" xfId="0" applyNumberFormat="1" applyFill="1" applyBorder="1" applyAlignment="1" applyProtection="1">
      <alignment horizontal="right" shrinkToFit="1"/>
      <protection hidden="1"/>
    </xf>
    <xf numFmtId="0" fontId="0" fillId="0" borderId="2" xfId="0" applyFill="1" applyBorder="1" applyAlignment="1" applyProtection="1">
      <alignment horizontal="center" shrinkToFit="1"/>
      <protection hidden="1"/>
    </xf>
    <xf numFmtId="0" fontId="0" fillId="0" borderId="0" xfId="0" applyFill="1" applyAlignment="1" applyProtection="1">
      <alignment shrinkToFit="1"/>
      <protection hidden="1"/>
    </xf>
    <xf numFmtId="0" fontId="0" fillId="0" borderId="0" xfId="0" applyBorder="1" applyAlignment="1" applyProtection="1">
      <alignment horizontal="center"/>
    </xf>
    <xf numFmtId="14" fontId="3" fillId="0" borderId="0" xfId="0" applyNumberFormat="1" applyFont="1" applyBorder="1" applyAlignment="1" applyProtection="1"/>
    <xf numFmtId="20" fontId="0" fillId="0" borderId="0" xfId="0" applyNumberFormat="1" applyBorder="1" applyAlignment="1" applyProtection="1">
      <alignment horizontal="center"/>
    </xf>
    <xf numFmtId="0" fontId="0" fillId="0" borderId="3" xfId="0" applyBorder="1" applyAlignment="1" applyProtection="1">
      <protection hidden="1"/>
    </xf>
    <xf numFmtId="20" fontId="0" fillId="0" borderId="0" xfId="0" applyNumberFormat="1" applyBorder="1" applyAlignment="1" applyProtection="1">
      <protection hidden="1"/>
    </xf>
    <xf numFmtId="181" fontId="0" fillId="0" borderId="0" xfId="0" applyNumberFormat="1" applyFill="1" applyBorder="1" applyAlignment="1" applyProtection="1">
      <alignment horizontal="right" shrinkToFit="1"/>
      <protection hidden="1"/>
    </xf>
    <xf numFmtId="181" fontId="0" fillId="0" borderId="0" xfId="0" applyNumberFormat="1" applyFill="1" applyBorder="1" applyAlignment="1" applyProtection="1">
      <alignment horizontal="right"/>
      <protection hidden="1"/>
    </xf>
    <xf numFmtId="176" fontId="0" fillId="0" borderId="0" xfId="0" applyNumberFormat="1" applyFill="1" applyBorder="1" applyAlignment="1" applyProtection="1">
      <alignment shrinkToFit="1"/>
      <protection hidden="1"/>
    </xf>
    <xf numFmtId="178" fontId="0" fillId="0" borderId="0" xfId="0" applyNumberFormat="1" applyFill="1" applyBorder="1" applyProtection="1">
      <protection hidden="1"/>
    </xf>
    <xf numFmtId="20" fontId="0" fillId="0" borderId="2" xfId="0" applyNumberFormat="1" applyBorder="1" applyAlignment="1" applyProtection="1">
      <alignment horizontal="center"/>
      <protection hidden="1"/>
    </xf>
    <xf numFmtId="180" fontId="0" fillId="0" borderId="2" xfId="0" applyNumberFormat="1" applyBorder="1" applyProtection="1">
      <protection locked="0"/>
    </xf>
    <xf numFmtId="0" fontId="0" fillId="0" borderId="2" xfId="0" applyNumberFormat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horizontal="center"/>
      <protection hidden="1"/>
    </xf>
    <xf numFmtId="14" fontId="5" fillId="0" borderId="0" xfId="0" applyNumberFormat="1" applyFont="1" applyBorder="1" applyProtection="1"/>
    <xf numFmtId="0" fontId="6" fillId="2" borderId="2" xfId="0" applyFont="1" applyFill="1" applyBorder="1" applyAlignment="1" applyProtection="1">
      <alignment horizontal="center"/>
      <protection hidden="1"/>
    </xf>
    <xf numFmtId="0" fontId="6" fillId="2" borderId="2" xfId="0" applyFont="1" applyFill="1" applyBorder="1" applyAlignment="1" applyProtection="1">
      <alignment horizontal="center" wrapText="1"/>
      <protection hidden="1"/>
    </xf>
    <xf numFmtId="20" fontId="0" fillId="3" borderId="1" xfId="0" applyNumberFormat="1" applyFill="1" applyBorder="1" applyProtection="1">
      <protection locked="0"/>
    </xf>
    <xf numFmtId="180" fontId="0" fillId="3" borderId="2" xfId="0" applyNumberFormat="1" applyFill="1" applyBorder="1" applyProtection="1"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2" xfId="0" applyFill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horizontal="center" wrapText="1"/>
      <protection hidden="1"/>
    </xf>
    <xf numFmtId="14" fontId="5" fillId="0" borderId="0" xfId="0" applyNumberFormat="1" applyFont="1" applyBorder="1"/>
    <xf numFmtId="0" fontId="4" fillId="0" borderId="2" xfId="0" applyNumberFormat="1" applyFont="1" applyBorder="1" applyAlignment="1" applyProtection="1">
      <alignment horizontal="center"/>
      <protection hidden="1"/>
    </xf>
    <xf numFmtId="20" fontId="0" fillId="4" borderId="0" xfId="0" applyNumberFormat="1" applyFill="1" applyBorder="1" applyAlignment="1" applyProtection="1">
      <alignment shrinkToFit="1"/>
      <protection hidden="1"/>
    </xf>
    <xf numFmtId="182" fontId="0" fillId="4" borderId="0" xfId="0" applyNumberFormat="1" applyFill="1" applyBorder="1" applyAlignment="1" applyProtection="1">
      <alignment shrinkToFit="1"/>
      <protection hidden="1"/>
    </xf>
    <xf numFmtId="180" fontId="0" fillId="4" borderId="0" xfId="0" applyNumberFormat="1" applyFill="1" applyBorder="1" applyAlignment="1" applyProtection="1">
      <alignment shrinkToFit="1"/>
      <protection hidden="1"/>
    </xf>
    <xf numFmtId="181" fontId="0" fillId="4" borderId="0" xfId="0" applyNumberFormat="1" applyFill="1" applyBorder="1" applyAlignment="1" applyProtection="1">
      <alignment horizontal="right" shrinkToFit="1"/>
      <protection hidden="1"/>
    </xf>
    <xf numFmtId="182" fontId="0" fillId="4" borderId="0" xfId="0" applyNumberFormat="1" applyFill="1" applyBorder="1" applyAlignment="1" applyProtection="1">
      <alignment horizontal="right"/>
      <protection hidden="1"/>
    </xf>
    <xf numFmtId="176" fontId="0" fillId="4" borderId="0" xfId="0" applyNumberFormat="1" applyFill="1" applyBorder="1" applyAlignment="1" applyProtection="1">
      <alignment shrinkToFit="1"/>
      <protection hidden="1"/>
    </xf>
    <xf numFmtId="180" fontId="0" fillId="4" borderId="0" xfId="0" applyNumberFormat="1" applyFill="1" applyBorder="1" applyProtection="1">
      <protection hidden="1"/>
    </xf>
    <xf numFmtId="181" fontId="0" fillId="4" borderId="0" xfId="0" applyNumberFormat="1" applyFill="1" applyBorder="1" applyAlignment="1" applyProtection="1">
      <alignment shrinkToFit="1"/>
      <protection hidden="1"/>
    </xf>
    <xf numFmtId="181" fontId="0" fillId="4" borderId="0" xfId="0" applyNumberFormat="1" applyFill="1" applyBorder="1" applyAlignment="1" applyProtection="1">
      <alignment horizontal="right"/>
      <protection hidden="1"/>
    </xf>
    <xf numFmtId="178" fontId="0" fillId="4" borderId="0" xfId="0" applyNumberFormat="1" applyFill="1" applyBorder="1" applyProtection="1">
      <protection hidden="1"/>
    </xf>
    <xf numFmtId="177" fontId="0" fillId="4" borderId="0" xfId="0" applyNumberFormat="1" applyFill="1" applyBorder="1" applyAlignment="1" applyProtection="1">
      <alignment shrinkToFit="1"/>
      <protection hidden="1"/>
    </xf>
    <xf numFmtId="178" fontId="0" fillId="4" borderId="0" xfId="0" applyNumberFormat="1" applyFill="1" applyBorder="1" applyAlignment="1" applyProtection="1">
      <alignment shrinkToFit="1"/>
      <protection hidden="1"/>
    </xf>
    <xf numFmtId="0" fontId="0" fillId="4" borderId="0" xfId="0" applyFill="1" applyBorder="1" applyAlignment="1" applyProtection="1">
      <alignment horizontal="center" shrinkToFit="1"/>
      <protection hidden="1"/>
    </xf>
    <xf numFmtId="0" fontId="4" fillId="3" borderId="2" xfId="0" applyFont="1" applyFill="1" applyBorder="1" applyAlignment="1" applyProtection="1">
      <alignment vertical="top" wrapText="1"/>
      <protection locked="0"/>
    </xf>
    <xf numFmtId="14" fontId="0" fillId="0" borderId="4" xfId="0" applyNumberFormat="1" applyBorder="1" applyAlignment="1" applyProtection="1">
      <alignment horizontal="center"/>
      <protection hidden="1"/>
    </xf>
    <xf numFmtId="14" fontId="0" fillId="0" borderId="5" xfId="0" applyNumberFormat="1" applyBorder="1" applyAlignment="1" applyProtection="1">
      <alignment horizontal="center"/>
      <protection hidden="1"/>
    </xf>
    <xf numFmtId="180" fontId="0" fillId="0" borderId="6" xfId="0" applyNumberFormat="1" applyBorder="1" applyProtection="1">
      <protection hidden="1"/>
    </xf>
    <xf numFmtId="178" fontId="0" fillId="0" borderId="4" xfId="0" applyNumberFormat="1" applyBorder="1" applyProtection="1">
      <protection hidden="1"/>
    </xf>
    <xf numFmtId="14" fontId="7" fillId="0" borderId="0" xfId="0" applyNumberFormat="1" applyFont="1" applyBorder="1"/>
    <xf numFmtId="20" fontId="0" fillId="0" borderId="2" xfId="0" applyNumberFormat="1" applyBorder="1" applyAlignment="1">
      <alignment horizontal="center"/>
    </xf>
    <xf numFmtId="176" fontId="0" fillId="0" borderId="6" xfId="0" applyNumberFormat="1" applyFill="1" applyBorder="1"/>
    <xf numFmtId="0" fontId="0" fillId="0" borderId="7" xfId="0" applyBorder="1" applyAlignment="1" applyProtection="1">
      <alignment horizontal="center"/>
      <protection hidden="1"/>
    </xf>
    <xf numFmtId="14" fontId="8" fillId="0" borderId="0" xfId="0" applyNumberFormat="1" applyFont="1" applyBorder="1"/>
    <xf numFmtId="0" fontId="0" fillId="5" borderId="9" xfId="0" applyFill="1" applyBorder="1" applyProtection="1">
      <protection hidden="1"/>
    </xf>
    <xf numFmtId="20" fontId="0" fillId="3" borderId="10" xfId="0" applyNumberFormat="1" applyFill="1" applyBorder="1"/>
    <xf numFmtId="178" fontId="0" fillId="3" borderId="11" xfId="0" applyNumberFormat="1" applyFill="1" applyBorder="1"/>
    <xf numFmtId="20" fontId="0" fillId="3" borderId="12" xfId="0" applyNumberFormat="1" applyFill="1" applyBorder="1"/>
    <xf numFmtId="178" fontId="0" fillId="3" borderId="12" xfId="0" applyNumberFormat="1" applyFill="1" applyBorder="1"/>
    <xf numFmtId="0" fontId="0" fillId="3" borderId="12" xfId="0" applyFill="1" applyBorder="1"/>
    <xf numFmtId="0" fontId="0" fillId="3" borderId="13" xfId="0" applyFill="1" applyBorder="1"/>
    <xf numFmtId="178" fontId="0" fillId="3" borderId="13" xfId="0" applyNumberFormat="1" applyFill="1" applyBorder="1"/>
    <xf numFmtId="0" fontId="0" fillId="3" borderId="10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>
      <alignment shrinkToFit="1"/>
    </xf>
    <xf numFmtId="0" fontId="0" fillId="3" borderId="13" xfId="0" applyFill="1" applyBorder="1" applyAlignment="1">
      <alignment wrapText="1"/>
    </xf>
    <xf numFmtId="0" fontId="6" fillId="2" borderId="1" xfId="0" applyFont="1" applyFill="1" applyBorder="1" applyAlignment="1" applyProtection="1">
      <alignment horizontal="center"/>
      <protection hidden="1"/>
    </xf>
    <xf numFmtId="0" fontId="6" fillId="2" borderId="8" xfId="0" applyFont="1" applyFill="1" applyBorder="1" applyAlignment="1" applyProtection="1">
      <alignment horizontal="center" wrapText="1"/>
      <protection hidden="1"/>
    </xf>
    <xf numFmtId="0" fontId="6" fillId="6" borderId="0" xfId="0" applyFont="1" applyFill="1" applyAlignment="1" applyProtection="1">
      <alignment horizontal="right"/>
      <protection hidden="1"/>
    </xf>
    <xf numFmtId="14" fontId="7" fillId="0" borderId="0" xfId="0" applyNumberFormat="1" applyFont="1" applyBorder="1" applyAlignment="1" applyProtection="1">
      <alignment horizontal="right"/>
      <protection hidden="1"/>
    </xf>
    <xf numFmtId="14" fontId="7" fillId="0" borderId="0" xfId="0" applyNumberFormat="1" applyFont="1" applyBorder="1" applyAlignment="1" applyProtection="1">
      <protection hidden="1"/>
    </xf>
    <xf numFmtId="0" fontId="0" fillId="5" borderId="0" xfId="0" applyFill="1" applyAlignment="1" applyProtection="1">
      <alignment shrinkToFit="1"/>
      <protection locked="0"/>
    </xf>
    <xf numFmtId="14" fontId="8" fillId="0" borderId="0" xfId="0" applyNumberFormat="1" applyFont="1" applyBorder="1" applyProtection="1"/>
    <xf numFmtId="176" fontId="0" fillId="0" borderId="2" xfId="0" applyNumberFormat="1" applyFill="1" applyBorder="1" applyAlignment="1" applyProtection="1">
      <alignment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2023</a:t>
            </a:r>
            <a:r>
              <a:rPr lang="ja-JP"/>
              <a:t>年度 研究従事時間</a:t>
            </a:r>
          </a:p>
        </c:rich>
      </c:tx>
      <c:layout>
        <c:manualLayout>
          <c:xMode val="edge"/>
          <c:yMode val="edge"/>
          <c:x val="0.35456101671501589"/>
          <c:y val="2.786883008774683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671705604502487E-2"/>
          <c:y val="0.11967222694049928"/>
          <c:w val="0.85572212428670291"/>
          <c:h val="0.66393495768359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合計!$A$3</c:f>
              <c:strCache>
                <c:ptCount val="1"/>
                <c:pt idx="0">
                  <c:v>月間合計時間</c:v>
                </c:pt>
              </c:strCache>
            </c:strRef>
          </c:tx>
          <c:invertIfNegative val="0"/>
          <c:cat>
            <c:numRef>
              <c:f>合計!$B$2:$M$2</c:f>
              <c:numCache>
                <c:formatCode>yyyy"年"m"月"</c:formatCode>
                <c:ptCount val="12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</c:numCache>
            </c:numRef>
          </c:cat>
          <c:val>
            <c:numRef>
              <c:f>合計!$B$3:$M$3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5-41F4-B8CB-610BCAB83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8227423"/>
        <c:axId val="1"/>
      </c:barChart>
      <c:lineChart>
        <c:grouping val="standard"/>
        <c:varyColors val="0"/>
        <c:ser>
          <c:idx val="1"/>
          <c:order val="1"/>
          <c:tx>
            <c:strRef>
              <c:f>合計!$A$4</c:f>
              <c:strCache>
                <c:ptCount val="1"/>
                <c:pt idx="0">
                  <c:v>年間累積時間</c:v>
                </c:pt>
              </c:strCache>
            </c:strRef>
          </c:tx>
          <c:cat>
            <c:numRef>
              <c:f>合計!$B$2:$M$2</c:f>
              <c:numCache>
                <c:formatCode>yyyy"年"m"月"</c:formatCode>
                <c:ptCount val="12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</c:numCache>
            </c:numRef>
          </c:cat>
          <c:val>
            <c:numRef>
              <c:f>合計!$B$4:$M$4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F5-41F4-B8CB-610BCAB83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6982274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年月</a:t>
                </a:r>
              </a:p>
            </c:rich>
          </c:tx>
          <c:layout>
            <c:manualLayout>
              <c:xMode val="edge"/>
              <c:yMode val="edge"/>
              <c:x val="0.47960237601878714"/>
              <c:y val="0.93770566374177233"/>
            </c:manualLayout>
          </c:layout>
          <c:overlay val="0"/>
        </c:title>
        <c:numFmt formatCode="yyyy&quot;年&quot;mm&quot;月&quot;" sourceLinked="0"/>
        <c:majorTickMark val="in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月間合計時間</a:t>
                </a:r>
              </a:p>
            </c:rich>
          </c:tx>
          <c:layout>
            <c:manualLayout>
              <c:xMode val="edge"/>
              <c:yMode val="edge"/>
              <c:x val="1.5920430998756733E-2"/>
              <c:y val="0.36885274089438991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698227423"/>
        <c:crosses val="autoZero"/>
        <c:crossBetween val="between"/>
      </c:valAx>
      <c:dateAx>
        <c:axId val="3"/>
        <c:scaling>
          <c:orientation val="minMax"/>
        </c:scaling>
        <c:delete val="1"/>
        <c:axPos val="b"/>
        <c:numFmt formatCode="yyyy&quot;年&quot;m&quot;月&quot;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年間累積時間</a:t>
                </a:r>
              </a:p>
            </c:rich>
          </c:tx>
          <c:layout>
            <c:manualLayout>
              <c:xMode val="edge"/>
              <c:yMode val="edge"/>
              <c:x val="0.96285321176958139"/>
              <c:y val="0.37541014478909374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7.894991020859235E-2"/>
          <c:y val="0.18371484327024112"/>
          <c:w val="0.22369133858267717"/>
          <c:h val="0.258240787492551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2023</a:t>
            </a:r>
            <a:r>
              <a:rPr lang="ja-JP"/>
              <a:t>年度 研究従事日数</a:t>
            </a:r>
          </a:p>
        </c:rich>
      </c:tx>
      <c:layout>
        <c:manualLayout>
          <c:xMode val="edge"/>
          <c:yMode val="edge"/>
          <c:x val="0.35675579499930932"/>
          <c:y val="3.01363282795889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671705604502487E-2"/>
          <c:y val="0.11967222694049928"/>
          <c:w val="0.85439542445254035"/>
          <c:h val="0.66393495768359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合計!$A$5</c:f>
              <c:strCache>
                <c:ptCount val="1"/>
                <c:pt idx="0">
                  <c:v>月間合計日数</c:v>
                </c:pt>
              </c:strCache>
            </c:strRef>
          </c:tx>
          <c:invertIfNegative val="0"/>
          <c:cat>
            <c:numRef>
              <c:f>合計!$B$2:$M$2</c:f>
              <c:numCache>
                <c:formatCode>yyyy"年"m"月"</c:formatCode>
                <c:ptCount val="12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</c:numCache>
            </c:numRef>
          </c:cat>
          <c:val>
            <c:numRef>
              <c:f>合計!$B$5:$M$5</c:f>
              <c:numCache>
                <c:formatCode>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0-492D-9EC4-5D2D83573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8225103"/>
        <c:axId val="1"/>
      </c:barChart>
      <c:lineChart>
        <c:grouping val="standard"/>
        <c:varyColors val="0"/>
        <c:ser>
          <c:idx val="1"/>
          <c:order val="1"/>
          <c:tx>
            <c:strRef>
              <c:f>合計!$A$6</c:f>
              <c:strCache>
                <c:ptCount val="1"/>
                <c:pt idx="0">
                  <c:v>年間累積日数</c:v>
                </c:pt>
              </c:strCache>
            </c:strRef>
          </c:tx>
          <c:cat>
            <c:numRef>
              <c:f>合計!$B$2:$M$2</c:f>
              <c:numCache>
                <c:formatCode>yyyy"年"m"月"</c:formatCode>
                <c:ptCount val="12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</c:numCache>
            </c:numRef>
          </c:cat>
          <c:val>
            <c:numRef>
              <c:f>合計!$B$6:$M$6</c:f>
              <c:numCache>
                <c:formatCode>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B0-492D-9EC4-5D2D83573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6982251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年月</a:t>
                </a:r>
              </a:p>
            </c:rich>
          </c:tx>
          <c:layout>
            <c:manualLayout>
              <c:xMode val="edge"/>
              <c:yMode val="edge"/>
              <c:x val="0.48092907860201689"/>
              <c:y val="0.93989128308701442"/>
            </c:manualLayout>
          </c:layout>
          <c:overlay val="0"/>
        </c:title>
        <c:numFmt formatCode="yyyy&quot;年&quot;mm&quot;月&quot;" sourceLinked="0"/>
        <c:majorTickMark val="in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月間合計日数</a:t>
                </a:r>
              </a:p>
            </c:rich>
          </c:tx>
          <c:layout>
            <c:manualLayout>
              <c:xMode val="edge"/>
              <c:yMode val="edge"/>
              <c:x val="1.5920430998756733E-2"/>
              <c:y val="0.36885274089438991"/>
            </c:manualLayout>
          </c:layout>
          <c:overlay val="0"/>
        </c:title>
        <c:numFmt formatCode="0_ 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698225103"/>
        <c:crosses val="autoZero"/>
        <c:crossBetween val="between"/>
      </c:valAx>
      <c:dateAx>
        <c:axId val="3"/>
        <c:scaling>
          <c:orientation val="minMax"/>
        </c:scaling>
        <c:delete val="1"/>
        <c:axPos val="b"/>
        <c:numFmt formatCode="yyyy&quot;年&quot;m&quot;月&quot;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年間累積日数</a:t>
                </a:r>
              </a:p>
            </c:rich>
          </c:tx>
          <c:layout>
            <c:manualLayout>
              <c:xMode val="edge"/>
              <c:yMode val="edge"/>
              <c:x val="0.9655066169360409"/>
              <c:y val="0.36885274089438991"/>
            </c:manualLayout>
          </c:layout>
          <c:overlay val="0"/>
        </c:title>
        <c:numFmt formatCode="0_ 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8.000254178753971E-2"/>
          <c:y val="0.18631458762628675"/>
          <c:w val="0.22474397016162453"/>
          <c:h val="0.2608405318485969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14288</xdr:colOff>
      <xdr:row>2</xdr:row>
      <xdr:rowOff>4763</xdr:rowOff>
    </xdr:from>
    <xdr:to>
      <xdr:col>13</xdr:col>
      <xdr:colOff>642938</xdr:colOff>
      <xdr:row>35</xdr:row>
      <xdr:rowOff>157163</xdr:rowOff>
    </xdr:to>
    <xdr:graphicFrame macro="">
      <xdr:nvGraphicFramePr>
        <xdr:cNvPr id="1146" name="Chart 4">
          <a:extLst>
            <a:ext uri="{FF2B5EF4-FFF2-40B4-BE49-F238E27FC236}">
              <a16:creationId xmlns:a16="http://schemas.microsoft.com/office/drawing/2014/main" id="{E99AC5D5-D797-0BF1-1A29-AA54A1A83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14288</xdr:colOff>
      <xdr:row>38</xdr:row>
      <xdr:rowOff>4763</xdr:rowOff>
    </xdr:from>
    <xdr:to>
      <xdr:col>13</xdr:col>
      <xdr:colOff>642938</xdr:colOff>
      <xdr:row>71</xdr:row>
      <xdr:rowOff>157163</xdr:rowOff>
    </xdr:to>
    <xdr:graphicFrame macro="">
      <xdr:nvGraphicFramePr>
        <xdr:cNvPr id="1147" name="Chart 5">
          <a:extLst>
            <a:ext uri="{FF2B5EF4-FFF2-40B4-BE49-F238E27FC236}">
              <a16:creationId xmlns:a16="http://schemas.microsoft.com/office/drawing/2014/main" id="{F822F0CC-5902-2B03-03E3-A46E2D4A72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87"/>
  <sheetViews>
    <sheetView zoomScaleNormal="100" zoomScaleSheetLayoutView="100" workbookViewId="0">
      <selection activeCell="C3" sqref="C3"/>
    </sheetView>
  </sheetViews>
  <sheetFormatPr defaultRowHeight="12.75" x14ac:dyDescent="0.25"/>
  <cols>
    <col min="1" max="1" width="12.59765625" customWidth="1"/>
    <col min="2" max="2" width="5.59765625" customWidth="1"/>
    <col min="3" max="7" width="9.06640625" customWidth="1"/>
    <col min="8" max="8" width="70.59765625" style="1" customWidth="1"/>
    <col min="9" max="9" width="8.9296875" style="2" customWidth="1"/>
  </cols>
  <sheetData>
    <row r="1" spans="1:10" ht="13.5" thickTop="1" thickBot="1" x14ac:dyDescent="0.3">
      <c r="A1" s="27" t="s">
        <v>38</v>
      </c>
      <c r="B1" s="27">
        <v>8</v>
      </c>
      <c r="C1" s="27" t="s">
        <v>17</v>
      </c>
      <c r="D1" s="27"/>
      <c r="E1" s="120" t="s">
        <v>20</v>
      </c>
      <c r="F1" s="106" t="s">
        <v>21</v>
      </c>
      <c r="G1" s="120" t="s">
        <v>18</v>
      </c>
      <c r="H1" s="106" t="s">
        <v>16</v>
      </c>
    </row>
    <row r="2" spans="1:10" ht="13.5" thickTop="1" thickBot="1" x14ac:dyDescent="0.3">
      <c r="A2" s="29" t="s">
        <v>8</v>
      </c>
      <c r="B2" s="29" t="s">
        <v>7</v>
      </c>
      <c r="C2" s="118" t="s">
        <v>0</v>
      </c>
      <c r="D2" s="118" t="s">
        <v>1</v>
      </c>
      <c r="E2" s="118" t="s">
        <v>5</v>
      </c>
      <c r="F2" s="104" t="s">
        <v>3</v>
      </c>
      <c r="G2" s="29" t="s">
        <v>6</v>
      </c>
      <c r="H2" s="119" t="s">
        <v>2</v>
      </c>
      <c r="I2" s="102" t="s">
        <v>37</v>
      </c>
      <c r="J2" s="8"/>
    </row>
    <row r="3" spans="1:10" ht="13.15" thickTop="1" x14ac:dyDescent="0.25">
      <c r="A3" s="30">
        <f>DATE(2002,8,1)</f>
        <v>37469</v>
      </c>
      <c r="B3" s="97" t="s">
        <v>9</v>
      </c>
      <c r="C3" s="107">
        <v>0.41666666666666669</v>
      </c>
      <c r="D3" s="107">
        <v>0.6875</v>
      </c>
      <c r="E3" s="108">
        <v>1</v>
      </c>
      <c r="F3" s="99">
        <f t="array" ref="F3">IF(A3&lt;&gt;"",IF((C3&lt;&gt;"")*(D3&lt;&gt;""),HOUR(D3-C3)+MINUTE(D3-C3)/60-E3,""),"")</f>
        <v>5.5</v>
      </c>
      <c r="G3" s="100">
        <f t="array" ref="G3">IF(F3&lt;&gt;"",F3,0)</f>
        <v>5.5</v>
      </c>
      <c r="H3" s="114" t="s">
        <v>63</v>
      </c>
      <c r="I3" s="103"/>
      <c r="J3" s="7"/>
    </row>
    <row r="4" spans="1:10" x14ac:dyDescent="0.25">
      <c r="A4" s="30">
        <f>A3+1</f>
        <v>37470</v>
      </c>
      <c r="B4" s="97" t="s">
        <v>10</v>
      </c>
      <c r="C4" s="109">
        <v>0.54166666666666663</v>
      </c>
      <c r="D4" s="109">
        <v>0.64583333333333337</v>
      </c>
      <c r="E4" s="110"/>
      <c r="F4" s="99">
        <f t="array" ref="F4">IF(A4&lt;&gt;"",IF((C4&lt;&gt;"")*(D4&lt;&gt;""),HOUR(D4-C4)+MINUTE(D4-C4)/60-E4,""),"")</f>
        <v>2.5</v>
      </c>
      <c r="G4" s="100">
        <f t="array" ref="G4">IF(F4&lt;&gt;"",G3+F4,G3)</f>
        <v>8</v>
      </c>
      <c r="H4" s="115" t="s">
        <v>62</v>
      </c>
      <c r="I4" s="103"/>
    </row>
    <row r="5" spans="1:10" x14ac:dyDescent="0.25">
      <c r="A5" s="30">
        <f>A4+1</f>
        <v>37471</v>
      </c>
      <c r="B5" s="98" t="s">
        <v>11</v>
      </c>
      <c r="C5" s="109">
        <v>0.4375</v>
      </c>
      <c r="D5" s="109">
        <v>0.66666666666666663</v>
      </c>
      <c r="E5" s="110">
        <v>1</v>
      </c>
      <c r="F5" s="99">
        <f t="array" ref="F5">IF(A5&lt;&gt;"",IF((C5&lt;&gt;"")*(D5&lt;&gt;""),HOUR(D5-C5)+MINUTE(D5-C5)/60-E5,""),"")</f>
        <v>4.5</v>
      </c>
      <c r="G5" s="100">
        <f t="array" ref="G5">IF(F5&lt;&gt;"",G4+F5,G4)</f>
        <v>12.5</v>
      </c>
      <c r="H5" s="115" t="s">
        <v>64</v>
      </c>
      <c r="I5" s="103"/>
    </row>
    <row r="6" spans="1:10" x14ac:dyDescent="0.25">
      <c r="A6" s="30">
        <f t="shared" ref="A6:A33" si="0">A5+1</f>
        <v>37472</v>
      </c>
      <c r="B6" s="97" t="s">
        <v>12</v>
      </c>
      <c r="C6" s="111"/>
      <c r="D6" s="111"/>
      <c r="E6" s="110"/>
      <c r="F6" s="99" t="str">
        <f t="array" ref="F6">IF(A6&lt;&gt;"",IF((C6&lt;&gt;"")*(D6&lt;&gt;""),HOUR(D6-C6)+MINUTE(D6-C6)/60-E6,""),"")</f>
        <v/>
      </c>
      <c r="G6" s="100">
        <f t="array" ref="G6">IF(F6&lt;&gt;"",G5+F6,G5)</f>
        <v>12.5</v>
      </c>
      <c r="H6" s="115"/>
      <c r="I6" s="103"/>
    </row>
    <row r="7" spans="1:10" x14ac:dyDescent="0.25">
      <c r="A7" s="30">
        <f t="shared" si="0"/>
        <v>37473</v>
      </c>
      <c r="B7" s="97" t="s">
        <v>13</v>
      </c>
      <c r="C7" s="109">
        <v>0.4375</v>
      </c>
      <c r="D7" s="109">
        <v>0.70833333333333337</v>
      </c>
      <c r="E7" s="110">
        <v>2</v>
      </c>
      <c r="F7" s="99">
        <f t="array" ref="F7">IF(A7&lt;&gt;"",IF((C7&lt;&gt;"")*(D7&lt;&gt;""),HOUR(D7-C7)+MINUTE(D7-C7)/60-E7,""),"")</f>
        <v>4.5</v>
      </c>
      <c r="G7" s="100">
        <f t="array" ref="G7">IF(F7&lt;&gt;"",G6+F7,G6)</f>
        <v>17</v>
      </c>
      <c r="H7" s="116" t="s">
        <v>65</v>
      </c>
      <c r="I7" s="103"/>
    </row>
    <row r="8" spans="1:10" x14ac:dyDescent="0.25">
      <c r="A8" s="30">
        <f t="shared" si="0"/>
        <v>37474</v>
      </c>
      <c r="B8" s="97" t="s">
        <v>14</v>
      </c>
      <c r="C8" s="109">
        <v>0.52083333333333337</v>
      </c>
      <c r="D8" s="109">
        <v>0.8125</v>
      </c>
      <c r="E8" s="110">
        <v>1</v>
      </c>
      <c r="F8" s="99">
        <f t="array" ref="F8">IF(A8&lt;&gt;"",IF((C8&lt;&gt;"")*(D8&lt;&gt;""),HOUR(D8-C8)+MINUTE(D8-C8)/60-E8,""),"")</f>
        <v>6</v>
      </c>
      <c r="G8" s="100">
        <f t="array" ref="G8">IF(F8&lt;&gt;"",G7+F8,G7)</f>
        <v>23</v>
      </c>
      <c r="H8" s="115" t="s">
        <v>73</v>
      </c>
      <c r="I8" s="103"/>
    </row>
    <row r="9" spans="1:10" x14ac:dyDescent="0.25">
      <c r="A9" s="30">
        <f t="shared" si="0"/>
        <v>37475</v>
      </c>
      <c r="B9" s="97" t="s">
        <v>15</v>
      </c>
      <c r="C9" s="109">
        <v>0.39583333333333331</v>
      </c>
      <c r="D9" s="109">
        <v>0.75</v>
      </c>
      <c r="E9" s="110">
        <v>2</v>
      </c>
      <c r="F9" s="99">
        <f t="array" ref="F9">IF(A9&lt;&gt;"",IF((C9&lt;&gt;"")*(D9&lt;&gt;""),HOUR(D9-C9)+MINUTE(D9-C9)/60-E9,""),"")</f>
        <v>6.5</v>
      </c>
      <c r="G9" s="100">
        <f t="array" ref="G9">IF(F9&lt;&gt;"",G8+F9,G8)</f>
        <v>29.5</v>
      </c>
      <c r="H9" s="115" t="s">
        <v>66</v>
      </c>
      <c r="I9" s="103"/>
    </row>
    <row r="10" spans="1:10" x14ac:dyDescent="0.25">
      <c r="A10" s="30">
        <f t="shared" si="0"/>
        <v>37476</v>
      </c>
      <c r="B10" s="97" t="str">
        <f>B3</f>
        <v>木</v>
      </c>
      <c r="C10" s="109">
        <v>0.54166666666666663</v>
      </c>
      <c r="D10" s="109">
        <v>0.83333333333333337</v>
      </c>
      <c r="E10" s="110">
        <v>1</v>
      </c>
      <c r="F10" s="99">
        <f t="array" ref="F10">IF(A10&lt;&gt;"",IF((C10&lt;&gt;"")*(D10&lt;&gt;""),HOUR(D10-C10)+MINUTE(D10-C10)/60-E10,""),"")</f>
        <v>6</v>
      </c>
      <c r="G10" s="100">
        <f t="array" ref="G10">IF(F10&lt;&gt;"",G9+F10,G9)</f>
        <v>35.5</v>
      </c>
      <c r="H10" s="115" t="s">
        <v>67</v>
      </c>
      <c r="I10" s="103"/>
    </row>
    <row r="11" spans="1:10" x14ac:dyDescent="0.25">
      <c r="A11" s="30">
        <f t="shared" si="0"/>
        <v>37477</v>
      </c>
      <c r="B11" s="97" t="str">
        <f t="shared" ref="B11:B33" si="1">B4</f>
        <v>金</v>
      </c>
      <c r="C11" s="109">
        <v>0.39583333333333331</v>
      </c>
      <c r="D11" s="109">
        <v>0.72916666666666663</v>
      </c>
      <c r="E11" s="110">
        <v>0.5</v>
      </c>
      <c r="F11" s="99">
        <f t="array" ref="F11">IF(A11&lt;&gt;"",IF((C11&lt;&gt;"")*(D11&lt;&gt;""),HOUR(D11-C11)+MINUTE(D11-C11)/60-E11,""),"")</f>
        <v>7.5</v>
      </c>
      <c r="G11" s="100">
        <f t="array" ref="G11">IF(F11&lt;&gt;"",G10+F11,G10)</f>
        <v>43</v>
      </c>
      <c r="H11" s="115" t="s">
        <v>68</v>
      </c>
      <c r="I11" s="103"/>
    </row>
    <row r="12" spans="1:10" x14ac:dyDescent="0.25">
      <c r="A12" s="30">
        <f t="shared" si="0"/>
        <v>37478</v>
      </c>
      <c r="B12" s="97" t="str">
        <f t="shared" si="1"/>
        <v>土</v>
      </c>
      <c r="C12" s="111"/>
      <c r="D12" s="111"/>
      <c r="E12" s="110"/>
      <c r="F12" s="99" t="str">
        <f t="array" ref="F12">IF(A12&lt;&gt;"",IF((C12&lt;&gt;"")*(D12&lt;&gt;""),HOUR(D12-C12)+MINUTE(D12-C12)/60-E12,""),"")</f>
        <v/>
      </c>
      <c r="G12" s="100">
        <f t="array" ref="G12">IF(F12&lt;&gt;"",G11+F12,G11)</f>
        <v>43</v>
      </c>
      <c r="H12" s="115"/>
      <c r="I12" s="103"/>
    </row>
    <row r="13" spans="1:10" x14ac:dyDescent="0.25">
      <c r="A13" s="30">
        <f t="shared" si="0"/>
        <v>37479</v>
      </c>
      <c r="B13" s="97" t="str">
        <f t="shared" si="1"/>
        <v>日</v>
      </c>
      <c r="C13" s="109"/>
      <c r="D13" s="109"/>
      <c r="E13" s="110"/>
      <c r="F13" s="99" t="str">
        <f t="array" ref="F13">IF(A13&lt;&gt;"",IF((C13&lt;&gt;"")*(D13&lt;&gt;""),HOUR(D13-C13)+MINUTE(D13-C13)/60-E13,""),"")</f>
        <v/>
      </c>
      <c r="G13" s="100">
        <f t="array" ref="G13">IF(F13&lt;&gt;"",G12+F13,G12)</f>
        <v>43</v>
      </c>
      <c r="H13" s="115"/>
      <c r="I13" s="103"/>
    </row>
    <row r="14" spans="1:10" x14ac:dyDescent="0.25">
      <c r="A14" s="30">
        <f t="shared" si="0"/>
        <v>37480</v>
      </c>
      <c r="B14" s="97" t="str">
        <f t="shared" si="1"/>
        <v>月</v>
      </c>
      <c r="C14" s="109">
        <v>0.58333333333333337</v>
      </c>
      <c r="D14" s="109">
        <v>0.70833333333333337</v>
      </c>
      <c r="E14" s="110"/>
      <c r="F14" s="99">
        <f t="array" ref="F14">IF(A14&lt;&gt;"",IF((C14&lt;&gt;"")*(D14&lt;&gt;""),HOUR(D14-C14)+MINUTE(D14-C14)/60-E14,""),"")</f>
        <v>3</v>
      </c>
      <c r="G14" s="100">
        <f t="array" ref="G14">IF(F14&lt;&gt;"",G13+F14,G13)</f>
        <v>46</v>
      </c>
      <c r="H14" s="115" t="s">
        <v>69</v>
      </c>
      <c r="I14" s="103"/>
    </row>
    <row r="15" spans="1:10" x14ac:dyDescent="0.25">
      <c r="A15" s="30">
        <f t="shared" si="0"/>
        <v>37481</v>
      </c>
      <c r="B15" s="97" t="str">
        <f t="shared" si="1"/>
        <v>火</v>
      </c>
      <c r="C15" s="109">
        <v>0.41666666666666669</v>
      </c>
      <c r="D15" s="109">
        <v>0.75</v>
      </c>
      <c r="E15" s="110">
        <v>1</v>
      </c>
      <c r="F15" s="99">
        <f t="array" ref="F15">IF(A15&lt;&gt;"",IF((C15&lt;&gt;"")*(D15&lt;&gt;""),HOUR(D15-C15)+MINUTE(D15-C15)/60-E15,""),"")</f>
        <v>7</v>
      </c>
      <c r="G15" s="100">
        <f t="array" ref="G15">IF(F15&lt;&gt;"",G14+F15,G14)</f>
        <v>53</v>
      </c>
      <c r="H15" s="115" t="s">
        <v>70</v>
      </c>
      <c r="I15" s="103"/>
    </row>
    <row r="16" spans="1:10" x14ac:dyDescent="0.25">
      <c r="A16" s="30">
        <f t="shared" si="0"/>
        <v>37482</v>
      </c>
      <c r="B16" s="97" t="str">
        <f t="shared" si="1"/>
        <v>水</v>
      </c>
      <c r="C16" s="109">
        <v>0.41666666666666669</v>
      </c>
      <c r="D16" s="109">
        <v>0.66666666666666663</v>
      </c>
      <c r="E16" s="110">
        <v>1</v>
      </c>
      <c r="F16" s="99">
        <f t="array" ref="F16">IF(A16&lt;&gt;"",IF((C16&lt;&gt;"")*(D16&lt;&gt;""),HOUR(D16-C16)+MINUTE(D16-C16)/60-E16,""),"")</f>
        <v>5</v>
      </c>
      <c r="G16" s="100">
        <f t="array" ref="G16">IF(F16&lt;&gt;"",G15+F16,G15)</f>
        <v>58</v>
      </c>
      <c r="H16" s="115" t="s">
        <v>71</v>
      </c>
      <c r="I16" s="103"/>
    </row>
    <row r="17" spans="1:9" x14ac:dyDescent="0.25">
      <c r="A17" s="30">
        <f t="shared" si="0"/>
        <v>37483</v>
      </c>
      <c r="B17" s="97" t="str">
        <f t="shared" si="1"/>
        <v>木</v>
      </c>
      <c r="C17" s="109">
        <v>0.45833333333333331</v>
      </c>
      <c r="D17" s="109">
        <v>0.875</v>
      </c>
      <c r="E17" s="110">
        <v>2</v>
      </c>
      <c r="F17" s="99">
        <f t="array" ref="F17">IF(A17&lt;&gt;"",IF((C17&lt;&gt;"")*(D17&lt;&gt;""),HOUR(D17-C17)+MINUTE(D17-C17)/60-E17,""),"")</f>
        <v>8</v>
      </c>
      <c r="G17" s="100">
        <f t="array" ref="G17">IF(F17&lt;&gt;"",G16+F17,G16)</f>
        <v>66</v>
      </c>
      <c r="H17" s="115" t="s">
        <v>53</v>
      </c>
      <c r="I17" s="103"/>
    </row>
    <row r="18" spans="1:9" x14ac:dyDescent="0.25">
      <c r="A18" s="30">
        <f t="shared" si="0"/>
        <v>37484</v>
      </c>
      <c r="B18" s="97" t="str">
        <f t="shared" si="1"/>
        <v>金</v>
      </c>
      <c r="C18" s="109">
        <v>0.33333333333333331</v>
      </c>
      <c r="D18" s="109">
        <v>0.95833333333333337</v>
      </c>
      <c r="E18" s="110">
        <v>3</v>
      </c>
      <c r="F18" s="99">
        <f t="array" ref="F18">IF(A18&lt;&gt;"",IF((C18&lt;&gt;"")*(D18&lt;&gt;""),HOUR(D18-C18)+MINUTE(D18-C18)/60-E18,""),"")</f>
        <v>12</v>
      </c>
      <c r="G18" s="100">
        <f t="array" ref="G18">IF(F18&lt;&gt;"",G17+F18,G17)</f>
        <v>78</v>
      </c>
      <c r="H18" s="115" t="s">
        <v>4</v>
      </c>
      <c r="I18" s="103"/>
    </row>
    <row r="19" spans="1:9" x14ac:dyDescent="0.25">
      <c r="A19" s="30">
        <f t="shared" si="0"/>
        <v>37485</v>
      </c>
      <c r="B19" s="97" t="str">
        <f t="shared" si="1"/>
        <v>土</v>
      </c>
      <c r="C19" s="109">
        <v>0.45833333333333331</v>
      </c>
      <c r="D19" s="109">
        <v>0.95833333333333337</v>
      </c>
      <c r="E19" s="110">
        <v>2</v>
      </c>
      <c r="F19" s="99">
        <f t="array" ref="F19">IF(A19&lt;&gt;"",IF((C19&lt;&gt;"")*(D19&lt;&gt;""),HOUR(D19-C19)+MINUTE(D19-C19)/60-E19,""),"")</f>
        <v>10</v>
      </c>
      <c r="G19" s="100">
        <f t="array" ref="G19">IF(F19&lt;&gt;"",G18+F19,G18)</f>
        <v>88</v>
      </c>
      <c r="H19" s="115" t="s">
        <v>4</v>
      </c>
      <c r="I19" s="103"/>
    </row>
    <row r="20" spans="1:9" x14ac:dyDescent="0.25">
      <c r="A20" s="30">
        <f t="shared" si="0"/>
        <v>37486</v>
      </c>
      <c r="B20" s="97" t="str">
        <f t="shared" si="1"/>
        <v>日</v>
      </c>
      <c r="C20" s="109">
        <v>0.45833333333333331</v>
      </c>
      <c r="D20" s="109">
        <v>0.95833333333333337</v>
      </c>
      <c r="E20" s="110">
        <v>2</v>
      </c>
      <c r="F20" s="99">
        <f t="array" ref="F20">IF(A20&lt;&gt;"",IF((C20&lt;&gt;"")*(D20&lt;&gt;""),HOUR(D20-C20)+MINUTE(D20-C20)/60-E20,""),"")</f>
        <v>10</v>
      </c>
      <c r="G20" s="100">
        <f t="array" ref="G20">IF(F20&lt;&gt;"",G19+F20,G19)</f>
        <v>98</v>
      </c>
      <c r="H20" s="115" t="s">
        <v>4</v>
      </c>
      <c r="I20" s="103"/>
    </row>
    <row r="21" spans="1:9" x14ac:dyDescent="0.25">
      <c r="A21" s="30">
        <f t="shared" si="0"/>
        <v>37487</v>
      </c>
      <c r="B21" s="97" t="str">
        <f t="shared" si="1"/>
        <v>月</v>
      </c>
      <c r="C21" s="111"/>
      <c r="D21" s="111"/>
      <c r="E21" s="110"/>
      <c r="F21" s="99" t="str">
        <f t="array" ref="F21">IF(A21&lt;&gt;"",IF((C21&lt;&gt;"")*(D21&lt;&gt;""),HOUR(D21-C21)+MINUTE(D21-C21)/60-E21,""),"")</f>
        <v/>
      </c>
      <c r="G21" s="100">
        <f t="array" ref="G21">IF(F21&lt;&gt;"",G20+F21,G20)</f>
        <v>98</v>
      </c>
      <c r="H21" s="115"/>
      <c r="I21" s="103" t="s">
        <v>61</v>
      </c>
    </row>
    <row r="22" spans="1:9" x14ac:dyDescent="0.25">
      <c r="A22" s="30">
        <f t="shared" si="0"/>
        <v>37488</v>
      </c>
      <c r="B22" s="97" t="str">
        <f t="shared" si="1"/>
        <v>火</v>
      </c>
      <c r="C22" s="111"/>
      <c r="D22" s="111"/>
      <c r="E22" s="110"/>
      <c r="F22" s="99" t="str">
        <f t="array" ref="F22">IF(A22&lt;&gt;"",IF((C22&lt;&gt;"")*(D22&lt;&gt;""),HOUR(D22-C22)+MINUTE(D22-C22)/60-E22,""),"")</f>
        <v/>
      </c>
      <c r="G22" s="100">
        <f t="array" ref="G22">IF(F22&lt;&gt;"",G21+F22,G21)</f>
        <v>98</v>
      </c>
      <c r="H22" s="115"/>
      <c r="I22" s="103" t="s">
        <v>61</v>
      </c>
    </row>
    <row r="23" spans="1:9" x14ac:dyDescent="0.25">
      <c r="A23" s="30">
        <f t="shared" si="0"/>
        <v>37489</v>
      </c>
      <c r="B23" s="97" t="str">
        <f t="shared" si="1"/>
        <v>水</v>
      </c>
      <c r="C23" s="111"/>
      <c r="D23" s="111"/>
      <c r="E23" s="110"/>
      <c r="F23" s="99" t="str">
        <f t="array" ref="F23">IF(A23&lt;&gt;"",IF((C23&lt;&gt;"")*(D23&lt;&gt;""),HOUR(D23-C23)+MINUTE(D23-C23)/60-E23,""),"")</f>
        <v/>
      </c>
      <c r="G23" s="100">
        <f t="array" ref="G23">IF(F23&lt;&gt;"",G22+F23,G22)</f>
        <v>98</v>
      </c>
      <c r="H23" s="115"/>
      <c r="I23" s="103" t="s">
        <v>61</v>
      </c>
    </row>
    <row r="24" spans="1:9" x14ac:dyDescent="0.25">
      <c r="A24" s="30">
        <f t="shared" si="0"/>
        <v>37490</v>
      </c>
      <c r="B24" s="97" t="str">
        <f t="shared" si="1"/>
        <v>木</v>
      </c>
      <c r="C24" s="109">
        <v>0.54166666666666663</v>
      </c>
      <c r="D24" s="109">
        <v>0.66666666666666663</v>
      </c>
      <c r="E24" s="110"/>
      <c r="F24" s="99">
        <f t="array" ref="F24">IF(A24&lt;&gt;"",IF((C24&lt;&gt;"")*(D24&lt;&gt;""),HOUR(D24-C24)+MINUTE(D24-C24)/60-E24,""),"")</f>
        <v>3</v>
      </c>
      <c r="G24" s="100">
        <f t="array" ref="G24">IF(F24&lt;&gt;"",G23+F24,G23)</f>
        <v>101</v>
      </c>
      <c r="H24" s="115" t="s">
        <v>72</v>
      </c>
      <c r="I24" s="103"/>
    </row>
    <row r="25" spans="1:9" x14ac:dyDescent="0.25">
      <c r="A25" s="30">
        <f t="shared" si="0"/>
        <v>37491</v>
      </c>
      <c r="B25" s="97" t="str">
        <f t="shared" si="1"/>
        <v>金</v>
      </c>
      <c r="C25" s="109">
        <v>0.41666666666666669</v>
      </c>
      <c r="D25" s="109">
        <v>0.83333333333333337</v>
      </c>
      <c r="E25" s="110">
        <v>1.5</v>
      </c>
      <c r="F25" s="99">
        <f t="array" ref="F25">IF(A25&lt;&gt;"",IF((C25&lt;&gt;"")*(D25&lt;&gt;""),HOUR(D25-C25)+MINUTE(D25-C25)/60-E25,""),"")</f>
        <v>8.5</v>
      </c>
      <c r="G25" s="100">
        <f t="array" ref="G25">IF(F25&lt;&gt;"",G24+F25,G24)</f>
        <v>109.5</v>
      </c>
      <c r="H25" s="115" t="s">
        <v>76</v>
      </c>
      <c r="I25" s="103"/>
    </row>
    <row r="26" spans="1:9" x14ac:dyDescent="0.25">
      <c r="A26" s="30">
        <f t="shared" si="0"/>
        <v>37492</v>
      </c>
      <c r="B26" s="97" t="str">
        <f t="shared" si="1"/>
        <v>土</v>
      </c>
      <c r="C26" s="111"/>
      <c r="D26" s="111"/>
      <c r="E26" s="110"/>
      <c r="F26" s="99" t="str">
        <f t="array" ref="F26">IF(A26&lt;&gt;"",IF((C26&lt;&gt;"")*(D26&lt;&gt;""),HOUR(D26-C26)+MINUTE(D26-C26)/60-E26,""),"")</f>
        <v/>
      </c>
      <c r="G26" s="100">
        <f t="array" ref="G26">IF(F26&lt;&gt;"",G25+F26,G25)</f>
        <v>109.5</v>
      </c>
      <c r="H26" s="115"/>
      <c r="I26" s="103"/>
    </row>
    <row r="27" spans="1:9" x14ac:dyDescent="0.25">
      <c r="A27" s="30">
        <f t="shared" si="0"/>
        <v>37493</v>
      </c>
      <c r="B27" s="97" t="str">
        <f t="shared" si="1"/>
        <v>日</v>
      </c>
      <c r="C27" s="109"/>
      <c r="D27" s="109"/>
      <c r="E27" s="110"/>
      <c r="F27" s="99" t="str">
        <f t="array" ref="F27">IF(A27&lt;&gt;"",IF((C27&lt;&gt;"")*(D27&lt;&gt;""),HOUR(D27-C27)+MINUTE(D27-C27)/60-E27,""),"")</f>
        <v/>
      </c>
      <c r="G27" s="100">
        <f t="array" ref="G27">IF(F27&lt;&gt;"",G26+F27,G26)</f>
        <v>109.5</v>
      </c>
      <c r="H27" s="115"/>
      <c r="I27" s="103"/>
    </row>
    <row r="28" spans="1:9" x14ac:dyDescent="0.25">
      <c r="A28" s="30">
        <f t="shared" si="0"/>
        <v>37494</v>
      </c>
      <c r="B28" s="97" t="str">
        <f t="shared" si="1"/>
        <v>月</v>
      </c>
      <c r="C28" s="109">
        <v>0.54166666666666663</v>
      </c>
      <c r="D28" s="109">
        <v>0.70833333333333337</v>
      </c>
      <c r="E28" s="110"/>
      <c r="F28" s="99">
        <f t="array" ref="F28">IF(A28&lt;&gt;"",IF((C28&lt;&gt;"")*(D28&lt;&gt;""),HOUR(D28-C28)+MINUTE(D28-C28)/60-E28,""),"")</f>
        <v>4</v>
      </c>
      <c r="G28" s="100">
        <f t="array" ref="G28">IF(F28&lt;&gt;"",G27+F28,G27)</f>
        <v>113.5</v>
      </c>
      <c r="H28" s="115" t="s">
        <v>74</v>
      </c>
      <c r="I28" s="103"/>
    </row>
    <row r="29" spans="1:9" x14ac:dyDescent="0.25">
      <c r="A29" s="30">
        <f t="shared" si="0"/>
        <v>37495</v>
      </c>
      <c r="B29" s="97" t="str">
        <f t="shared" si="1"/>
        <v>火</v>
      </c>
      <c r="C29" s="109">
        <v>0.54166666666666663</v>
      </c>
      <c r="D29" s="109">
        <v>0.66666666666666663</v>
      </c>
      <c r="E29" s="110"/>
      <c r="F29" s="99">
        <f t="array" ref="F29">IF(A29&lt;&gt;"",IF((C29&lt;&gt;"")*(D29&lt;&gt;""),HOUR(D29-C29)+MINUTE(D29-C29)/60-E29,""),"")</f>
        <v>3</v>
      </c>
      <c r="G29" s="100">
        <f t="array" ref="G29">IF(F29&lt;&gt;"",G28+F29,G28)</f>
        <v>116.5</v>
      </c>
      <c r="H29" s="115" t="s">
        <v>75</v>
      </c>
      <c r="I29" s="103"/>
    </row>
    <row r="30" spans="1:9" x14ac:dyDescent="0.25">
      <c r="A30" s="30">
        <f t="shared" si="0"/>
        <v>37496</v>
      </c>
      <c r="B30" s="97" t="str">
        <f t="shared" si="1"/>
        <v>水</v>
      </c>
      <c r="C30" s="109">
        <v>0.45833333333333331</v>
      </c>
      <c r="D30" s="109">
        <v>0.70833333333333337</v>
      </c>
      <c r="E30" s="110">
        <v>1</v>
      </c>
      <c r="F30" s="99">
        <f t="array" ref="F30">IF(A30&lt;&gt;"",IF((C30&lt;&gt;"")*(D30&lt;&gt;""),HOUR(D30-C30)+MINUTE(D30-C30)/60-E30,""),"")</f>
        <v>5</v>
      </c>
      <c r="G30" s="100">
        <f t="array" ref="G30">IF(F30&lt;&gt;"",G29+F30,G29)</f>
        <v>121.5</v>
      </c>
      <c r="H30" s="115" t="s">
        <v>77</v>
      </c>
      <c r="I30" s="103"/>
    </row>
    <row r="31" spans="1:9" x14ac:dyDescent="0.25">
      <c r="A31" s="30">
        <f t="shared" si="0"/>
        <v>37497</v>
      </c>
      <c r="B31" s="97" t="str">
        <f t="shared" si="1"/>
        <v>木</v>
      </c>
      <c r="C31" s="109">
        <v>0.52083333333333337</v>
      </c>
      <c r="D31" s="109">
        <v>0.66666666666666663</v>
      </c>
      <c r="E31" s="110"/>
      <c r="F31" s="99">
        <f t="array" ref="F31">IF(A31&lt;&gt;"",IF((C31&lt;&gt;"")*(D31&lt;&gt;""),HOUR(D31-C31)+MINUTE(D31-C31)/60-E31,""),"")</f>
        <v>3.5</v>
      </c>
      <c r="G31" s="100">
        <f t="array" ref="G31">IF(F31&lt;&gt;"",G30+F31,G30)</f>
        <v>125</v>
      </c>
      <c r="H31" s="115" t="s">
        <v>78</v>
      </c>
      <c r="I31" s="103"/>
    </row>
    <row r="32" spans="1:9" x14ac:dyDescent="0.25">
      <c r="A32" s="30">
        <f t="shared" si="0"/>
        <v>37498</v>
      </c>
      <c r="B32" s="97" t="str">
        <f t="shared" si="1"/>
        <v>金</v>
      </c>
      <c r="C32" s="109">
        <v>0.375</v>
      </c>
      <c r="D32" s="109">
        <v>0.64583333333333337</v>
      </c>
      <c r="E32" s="110">
        <v>1</v>
      </c>
      <c r="F32" s="99">
        <f t="array" ref="F32">IF(A32&lt;&gt;"",IF((C32&lt;&gt;"")*(D32&lt;&gt;""),HOUR(D32-C32)+MINUTE(D32-C32)/60-E32,""),"")</f>
        <v>5.5</v>
      </c>
      <c r="G32" s="100">
        <f t="array" ref="G32">IF(F32&lt;&gt;"",G31+F32,G31)</f>
        <v>130.5</v>
      </c>
      <c r="H32" s="115" t="s">
        <v>79</v>
      </c>
      <c r="I32" s="103"/>
    </row>
    <row r="33" spans="1:9" ht="13.15" thickBot="1" x14ac:dyDescent="0.3">
      <c r="A33" s="30">
        <f t="shared" si="0"/>
        <v>37499</v>
      </c>
      <c r="B33" s="97" t="str">
        <f t="shared" si="1"/>
        <v>土</v>
      </c>
      <c r="C33" s="112"/>
      <c r="D33" s="112"/>
      <c r="E33" s="113"/>
      <c r="F33" s="99" t="str">
        <f t="array" ref="F33">IF(A33&lt;&gt;"",IF((C33&lt;&gt;"")*(D33&lt;&gt;""),HOUR(D33-C33)+MINUTE(D33-C33)/60-E33,""),"")</f>
        <v/>
      </c>
      <c r="G33" s="100">
        <f t="array" ref="G33">IF(F33&lt;&gt;"",G32+F33,G32)</f>
        <v>130.5</v>
      </c>
      <c r="H33" s="117"/>
      <c r="I33" s="103"/>
    </row>
    <row r="34" spans="1:9" s="5" customFormat="1" ht="13.15" thickTop="1" x14ac:dyDescent="0.25">
      <c r="A34" s="32"/>
      <c r="B34" s="33"/>
      <c r="C34" s="55"/>
      <c r="D34" s="83" t="s">
        <v>33</v>
      </c>
      <c r="E34" s="90">
        <f t="array" ref="E34">COUNT(IF(F3:F33&lt;&gt;"",,""))</f>
        <v>22</v>
      </c>
      <c r="F34" s="83" t="s">
        <v>23</v>
      </c>
      <c r="G34" s="88">
        <f>G33</f>
        <v>130.5</v>
      </c>
      <c r="H34" s="9"/>
      <c r="I34" s="7"/>
    </row>
    <row r="35" spans="1:9" s="5" customFormat="1" x14ac:dyDescent="0.25">
      <c r="A35" s="32"/>
      <c r="B35" s="32"/>
      <c r="C35" s="44"/>
      <c r="D35" s="86" t="s">
        <v>34</v>
      </c>
      <c r="E35" s="91">
        <f>E34</f>
        <v>22</v>
      </c>
      <c r="F35" s="88" t="s">
        <v>24</v>
      </c>
      <c r="G35" s="92">
        <f>G34</f>
        <v>130.5</v>
      </c>
      <c r="H35" s="10"/>
      <c r="I35" s="7"/>
    </row>
    <row r="36" spans="1:9" s="5" customFormat="1" x14ac:dyDescent="0.25">
      <c r="A36" s="32"/>
      <c r="B36" s="32"/>
      <c r="C36" s="44"/>
      <c r="D36" s="65"/>
      <c r="E36" s="66"/>
      <c r="F36" s="67"/>
      <c r="G36" s="68"/>
      <c r="H36" s="10"/>
      <c r="I36" s="7"/>
    </row>
    <row r="37" spans="1:9" s="5" customFormat="1" x14ac:dyDescent="0.25">
      <c r="A37" s="4"/>
      <c r="B37" s="4"/>
      <c r="C37" s="10"/>
      <c r="D37" s="50"/>
      <c r="E37" s="51"/>
      <c r="F37" s="52"/>
      <c r="G37" s="53"/>
      <c r="H37" s="10"/>
      <c r="I37" s="7"/>
    </row>
    <row r="38" spans="1:9" s="5" customFormat="1" x14ac:dyDescent="0.25">
      <c r="A38" s="101" t="str">
        <f>'4月'!A38</f>
        <v>記入方法および注意：</v>
      </c>
      <c r="B38" s="4"/>
      <c r="C38" s="10"/>
      <c r="D38" s="10"/>
      <c r="E38" s="10"/>
      <c r="F38" s="3"/>
      <c r="G38" s="3"/>
      <c r="H38" s="10"/>
      <c r="I38" s="7"/>
    </row>
    <row r="39" spans="1:9" s="5" customFormat="1" x14ac:dyDescent="0.25">
      <c r="A39" s="81" t="s">
        <v>58</v>
      </c>
      <c r="B39" s="36"/>
      <c r="E39" s="3"/>
      <c r="F39" s="3"/>
      <c r="G39" s="3"/>
      <c r="H39" s="6"/>
      <c r="I39" s="7"/>
    </row>
    <row r="40" spans="1:9" s="5" customFormat="1" x14ac:dyDescent="0.25">
      <c r="A40" s="105" t="s">
        <v>57</v>
      </c>
      <c r="B40" s="32"/>
      <c r="C40" s="3"/>
      <c r="D40" s="3"/>
      <c r="F40" s="3"/>
      <c r="G40" s="3"/>
      <c r="H40" s="6"/>
      <c r="I40" s="7"/>
    </row>
    <row r="41" spans="1:9" s="5" customFormat="1" x14ac:dyDescent="0.25">
      <c r="A41" s="101" t="str">
        <f>'4月'!A41</f>
        <v>・連続していても日付が変わる場合には，「終了時刻」に24:00を加算して入力するか，分割して実際の日付の欄に記入するようにしてください。</v>
      </c>
      <c r="B41" s="32"/>
      <c r="F41" s="3"/>
      <c r="G41" s="3"/>
      <c r="H41" s="6"/>
      <c r="I41" s="7"/>
    </row>
    <row r="42" spans="1:9" s="5" customFormat="1" x14ac:dyDescent="0.25">
      <c r="A42" s="101" t="str">
        <f>'4月'!A42</f>
        <v>・一日の研究従事「時間」や「月間合計時間」，「年間累積時間」などは自動計算されます。</v>
      </c>
      <c r="B42" s="32"/>
      <c r="F42" s="3"/>
      <c r="G42" s="3"/>
      <c r="H42" s="6"/>
      <c r="I42" s="7"/>
    </row>
    <row r="43" spans="1:9" s="5" customFormat="1" x14ac:dyDescent="0.25">
      <c r="A43" s="101" t="str">
        <f>'4月'!A43</f>
        <v>・「休憩時間」とは，卒論（修論）研究に関係していない時間。例えば，講義に出席している時間や昼食の時間など。</v>
      </c>
      <c r="B43" s="32"/>
      <c r="F43" s="3"/>
      <c r="G43" s="3"/>
      <c r="H43" s="6"/>
      <c r="I43" s="7"/>
    </row>
    <row r="44" spans="1:9" s="5" customFormat="1" x14ac:dyDescent="0.25">
      <c r="A44" s="101" t="str">
        <f>'4月'!A44</f>
        <v>・「内容」欄には，研究に関連して実施した内容を具体的に記入してください。</v>
      </c>
      <c r="B44" s="32"/>
      <c r="E44" s="3"/>
      <c r="F44" s="3"/>
      <c r="G44" s="3"/>
      <c r="H44" s="6"/>
      <c r="I44" s="7"/>
    </row>
    <row r="45" spans="1:9" s="5" customFormat="1" x14ac:dyDescent="0.25">
      <c r="A45" s="101" t="str">
        <f>'4月'!A45</f>
        <v>・「備考」欄は自由に使用して構いません。</v>
      </c>
      <c r="B45" s="4"/>
      <c r="C45" s="3"/>
      <c r="D45" s="3"/>
      <c r="F45" s="3"/>
      <c r="G45" s="3"/>
      <c r="H45" s="6"/>
      <c r="I45" s="7"/>
    </row>
    <row r="46" spans="1:9" s="5" customFormat="1" x14ac:dyDescent="0.25">
      <c r="A46" s="101" t="str">
        <f>'4月'!A46</f>
        <v>・その他，［記入例］シートも入力の参考にしてください。</v>
      </c>
      <c r="B46" s="4"/>
      <c r="F46" s="3"/>
      <c r="G46" s="3"/>
      <c r="H46" s="6"/>
      <c r="I46" s="7"/>
    </row>
    <row r="47" spans="1:9" s="5" customFormat="1" x14ac:dyDescent="0.25">
      <c r="A47" s="4"/>
      <c r="B47" s="4"/>
      <c r="E47" s="3"/>
      <c r="F47" s="3"/>
      <c r="G47" s="3"/>
      <c r="H47" s="6"/>
      <c r="I47" s="7"/>
    </row>
    <row r="48" spans="1:9" s="5" customFormat="1" x14ac:dyDescent="0.25">
      <c r="A48" s="4"/>
      <c r="B48" s="4"/>
      <c r="F48" s="3"/>
      <c r="G48" s="3"/>
      <c r="H48" s="6"/>
      <c r="I48" s="7"/>
    </row>
    <row r="49" spans="1:9" s="5" customFormat="1" x14ac:dyDescent="0.25">
      <c r="A49" s="4"/>
      <c r="B49" s="4"/>
      <c r="F49" s="3"/>
      <c r="G49" s="3"/>
      <c r="H49" s="6"/>
      <c r="I49" s="7"/>
    </row>
    <row r="50" spans="1:9" s="5" customFormat="1" x14ac:dyDescent="0.25">
      <c r="A50" s="4"/>
      <c r="B50" s="4"/>
      <c r="C50" s="3"/>
      <c r="D50" s="3"/>
      <c r="E50" s="3"/>
      <c r="F50" s="3"/>
      <c r="G50" s="3"/>
      <c r="H50" s="6"/>
      <c r="I50" s="7"/>
    </row>
    <row r="51" spans="1:9" s="5" customFormat="1" x14ac:dyDescent="0.25">
      <c r="A51" s="4"/>
      <c r="B51" s="4"/>
      <c r="F51" s="3"/>
      <c r="G51" s="3"/>
      <c r="H51" s="6"/>
      <c r="I51" s="7"/>
    </row>
    <row r="52" spans="1:9" s="5" customFormat="1" x14ac:dyDescent="0.25">
      <c r="A52" s="4"/>
      <c r="B52" s="4"/>
      <c r="F52" s="3"/>
      <c r="G52" s="3"/>
      <c r="H52" s="6"/>
      <c r="I52" s="7"/>
    </row>
    <row r="53" spans="1:9" s="5" customFormat="1" x14ac:dyDescent="0.25">
      <c r="A53" s="4"/>
      <c r="B53" s="4"/>
      <c r="F53" s="3"/>
      <c r="G53" s="3"/>
      <c r="H53" s="6"/>
      <c r="I53" s="7"/>
    </row>
    <row r="54" spans="1:9" s="5" customFormat="1" x14ac:dyDescent="0.25">
      <c r="A54" s="4"/>
      <c r="B54" s="4"/>
      <c r="E54" s="3"/>
      <c r="F54" s="3"/>
      <c r="G54" s="3"/>
      <c r="H54" s="6"/>
      <c r="I54" s="7"/>
    </row>
    <row r="55" spans="1:9" s="5" customFormat="1" x14ac:dyDescent="0.25">
      <c r="A55" s="4"/>
      <c r="B55" s="4"/>
      <c r="E55" s="3"/>
      <c r="F55" s="3"/>
      <c r="G55" s="3"/>
      <c r="H55" s="6"/>
      <c r="I55" s="7"/>
    </row>
    <row r="56" spans="1:9" s="5" customFormat="1" x14ac:dyDescent="0.25">
      <c r="A56" s="4"/>
      <c r="B56" s="4"/>
      <c r="F56" s="3"/>
      <c r="G56" s="3"/>
      <c r="H56" s="6"/>
      <c r="I56" s="7"/>
    </row>
    <row r="57" spans="1:9" s="5" customFormat="1" x14ac:dyDescent="0.25">
      <c r="A57" s="4"/>
      <c r="B57" s="4"/>
      <c r="F57" s="3"/>
      <c r="G57" s="3"/>
      <c r="H57" s="6"/>
      <c r="I57" s="7"/>
    </row>
    <row r="58" spans="1:9" s="5" customFormat="1" x14ac:dyDescent="0.25">
      <c r="A58" s="4"/>
      <c r="B58" s="4"/>
      <c r="F58" s="3"/>
      <c r="G58" s="3"/>
      <c r="H58" s="6"/>
      <c r="I58" s="7"/>
    </row>
    <row r="59" spans="1:9" s="5" customFormat="1" x14ac:dyDescent="0.25">
      <c r="A59" s="4"/>
      <c r="B59" s="4"/>
      <c r="F59" s="3"/>
      <c r="G59" s="3"/>
      <c r="H59" s="6"/>
      <c r="I59" s="7"/>
    </row>
    <row r="60" spans="1:9" s="5" customFormat="1" x14ac:dyDescent="0.25">
      <c r="A60" s="4"/>
      <c r="B60" s="4"/>
      <c r="F60" s="3"/>
      <c r="G60" s="3"/>
      <c r="H60" s="6"/>
      <c r="I60" s="7"/>
    </row>
    <row r="61" spans="1:9" s="5" customFormat="1" x14ac:dyDescent="0.25">
      <c r="A61" s="4"/>
      <c r="B61" s="4"/>
      <c r="F61" s="3"/>
      <c r="G61" s="3"/>
      <c r="H61" s="6"/>
      <c r="I61" s="7"/>
    </row>
    <row r="62" spans="1:9" s="5" customFormat="1" x14ac:dyDescent="0.25">
      <c r="A62" s="4"/>
      <c r="B62" s="4"/>
      <c r="F62" s="3"/>
      <c r="G62" s="3"/>
      <c r="H62" s="6"/>
      <c r="I62" s="7"/>
    </row>
    <row r="63" spans="1:9" s="5" customFormat="1" x14ac:dyDescent="0.25">
      <c r="A63" s="4"/>
      <c r="B63" s="4"/>
      <c r="F63" s="3"/>
      <c r="G63" s="3"/>
      <c r="H63" s="6"/>
      <c r="I63" s="7"/>
    </row>
    <row r="64" spans="1:9" s="5" customFormat="1" x14ac:dyDescent="0.25">
      <c r="A64" s="4"/>
      <c r="B64" s="4"/>
      <c r="F64" s="3"/>
      <c r="G64" s="3"/>
      <c r="H64" s="6"/>
      <c r="I64" s="7"/>
    </row>
    <row r="65" spans="1:9" s="5" customFormat="1" x14ac:dyDescent="0.25">
      <c r="A65" s="4"/>
      <c r="B65" s="4"/>
      <c r="F65" s="3"/>
      <c r="G65" s="3"/>
      <c r="H65" s="6"/>
      <c r="I65" s="7"/>
    </row>
    <row r="66" spans="1:9" s="5" customFormat="1" x14ac:dyDescent="0.25">
      <c r="A66" s="4"/>
      <c r="B66" s="4"/>
      <c r="F66" s="3"/>
      <c r="G66" s="3"/>
      <c r="H66" s="6"/>
      <c r="I66" s="7"/>
    </row>
    <row r="67" spans="1:9" s="5" customFormat="1" x14ac:dyDescent="0.25">
      <c r="A67" s="4"/>
      <c r="B67" s="4"/>
      <c r="F67" s="3"/>
      <c r="G67" s="3"/>
      <c r="H67" s="6"/>
      <c r="I67" s="7"/>
    </row>
    <row r="68" spans="1:9" s="5" customFormat="1" x14ac:dyDescent="0.25">
      <c r="A68" s="4"/>
      <c r="B68" s="4"/>
      <c r="F68" s="3"/>
      <c r="G68" s="3"/>
      <c r="H68" s="6"/>
      <c r="I68" s="7"/>
    </row>
    <row r="69" spans="1:9" s="5" customFormat="1" x14ac:dyDescent="0.25">
      <c r="A69" s="4"/>
      <c r="B69" s="4"/>
      <c r="F69" s="3"/>
      <c r="G69" s="3"/>
      <c r="H69" s="6"/>
      <c r="I69" s="7"/>
    </row>
    <row r="70" spans="1:9" s="5" customFormat="1" x14ac:dyDescent="0.25">
      <c r="A70" s="4"/>
      <c r="B70" s="4"/>
      <c r="F70" s="3"/>
      <c r="G70" s="3"/>
      <c r="H70" s="6"/>
      <c r="I70" s="7"/>
    </row>
    <row r="71" spans="1:9" s="5" customFormat="1" x14ac:dyDescent="0.25">
      <c r="A71" s="4"/>
      <c r="B71" s="4"/>
      <c r="F71" s="3"/>
      <c r="G71" s="3"/>
      <c r="H71" s="6"/>
      <c r="I71" s="7"/>
    </row>
    <row r="72" spans="1:9" s="5" customFormat="1" x14ac:dyDescent="0.25">
      <c r="A72" s="4"/>
      <c r="B72" s="4"/>
      <c r="F72" s="3"/>
      <c r="G72" s="3"/>
      <c r="H72" s="6"/>
      <c r="I72" s="7"/>
    </row>
    <row r="73" spans="1:9" s="5" customFormat="1" x14ac:dyDescent="0.25">
      <c r="A73" s="4"/>
      <c r="B73" s="4"/>
      <c r="F73" s="3"/>
      <c r="G73" s="3"/>
      <c r="H73" s="6"/>
      <c r="I73" s="7"/>
    </row>
    <row r="74" spans="1:9" s="5" customFormat="1" x14ac:dyDescent="0.25">
      <c r="A74" s="4"/>
      <c r="B74" s="4"/>
      <c r="F74" s="3"/>
      <c r="G74" s="3"/>
      <c r="H74" s="6"/>
      <c r="I74" s="7"/>
    </row>
    <row r="75" spans="1:9" s="5" customFormat="1" x14ac:dyDescent="0.25">
      <c r="A75" s="4"/>
      <c r="B75" s="4"/>
      <c r="F75" s="3"/>
      <c r="G75" s="3"/>
      <c r="H75" s="6"/>
      <c r="I75" s="7"/>
    </row>
    <row r="76" spans="1:9" s="5" customFormat="1" x14ac:dyDescent="0.25">
      <c r="A76" s="4"/>
      <c r="B76" s="4"/>
      <c r="F76" s="3"/>
      <c r="G76" s="3"/>
      <c r="H76" s="6"/>
      <c r="I76" s="7"/>
    </row>
    <row r="77" spans="1:9" s="5" customFormat="1" x14ac:dyDescent="0.25">
      <c r="A77" s="4"/>
      <c r="B77" s="4"/>
      <c r="F77" s="3"/>
      <c r="G77" s="3"/>
      <c r="H77" s="6"/>
      <c r="I77" s="7"/>
    </row>
    <row r="78" spans="1:9" s="5" customFormat="1" x14ac:dyDescent="0.25">
      <c r="A78" s="4"/>
      <c r="B78" s="4"/>
      <c r="F78" s="3"/>
      <c r="G78" s="3"/>
      <c r="H78" s="6"/>
      <c r="I78" s="7"/>
    </row>
    <row r="79" spans="1:9" s="5" customFormat="1" x14ac:dyDescent="0.25">
      <c r="A79" s="4"/>
      <c r="B79" s="4"/>
      <c r="F79" s="3"/>
      <c r="G79" s="3"/>
      <c r="H79" s="6"/>
      <c r="I79" s="7"/>
    </row>
    <row r="80" spans="1:9" s="5" customFormat="1" x14ac:dyDescent="0.25">
      <c r="A80" s="4"/>
      <c r="B80" s="4"/>
      <c r="F80" s="3"/>
      <c r="G80" s="3"/>
      <c r="H80" s="6"/>
      <c r="I80" s="7"/>
    </row>
    <row r="81" spans="1:9" s="5" customFormat="1" x14ac:dyDescent="0.25">
      <c r="A81" s="4"/>
      <c r="B81" s="4"/>
      <c r="F81" s="3"/>
      <c r="G81" s="3"/>
      <c r="H81" s="6"/>
      <c r="I81" s="7"/>
    </row>
    <row r="82" spans="1:9" s="5" customFormat="1" x14ac:dyDescent="0.25">
      <c r="A82" s="4"/>
      <c r="B82" s="4"/>
      <c r="F82" s="3"/>
      <c r="G82" s="3"/>
      <c r="H82" s="6"/>
      <c r="I82" s="7"/>
    </row>
    <row r="83" spans="1:9" s="5" customFormat="1" x14ac:dyDescent="0.25">
      <c r="A83" s="4"/>
      <c r="B83" s="4"/>
      <c r="F83" s="3"/>
      <c r="G83" s="3"/>
      <c r="H83" s="6"/>
      <c r="I83" s="7"/>
    </row>
    <row r="84" spans="1:9" s="5" customFormat="1" x14ac:dyDescent="0.25">
      <c r="A84" s="4"/>
      <c r="B84" s="4"/>
      <c r="F84" s="3"/>
      <c r="G84" s="3"/>
      <c r="H84" s="6"/>
      <c r="I84" s="7"/>
    </row>
    <row r="85" spans="1:9" s="5" customFormat="1" x14ac:dyDescent="0.25">
      <c r="A85" s="4"/>
      <c r="B85" s="4"/>
      <c r="F85" s="3"/>
      <c r="G85" s="3"/>
      <c r="H85" s="6"/>
      <c r="I85" s="7"/>
    </row>
    <row r="86" spans="1:9" s="5" customFormat="1" x14ac:dyDescent="0.25">
      <c r="A86" s="4"/>
      <c r="B86" s="4"/>
      <c r="F86" s="3"/>
      <c r="G86" s="3"/>
      <c r="H86" s="6"/>
      <c r="I86" s="7"/>
    </row>
    <row r="87" spans="1:9" s="5" customFormat="1" x14ac:dyDescent="0.25">
      <c r="A87" s="4"/>
      <c r="B87" s="4"/>
      <c r="F87" s="3"/>
      <c r="G87" s="3"/>
      <c r="H87" s="6"/>
      <c r="I87" s="7"/>
    </row>
    <row r="88" spans="1:9" s="5" customFormat="1" x14ac:dyDescent="0.25">
      <c r="A88" s="4"/>
      <c r="B88" s="4"/>
      <c r="F88" s="3"/>
      <c r="G88" s="3"/>
      <c r="H88" s="6"/>
      <c r="I88" s="7"/>
    </row>
    <row r="89" spans="1:9" s="5" customFormat="1" x14ac:dyDescent="0.25">
      <c r="A89" s="4"/>
      <c r="B89" s="4"/>
      <c r="F89" s="3"/>
      <c r="G89" s="3"/>
      <c r="H89" s="6"/>
      <c r="I89" s="7"/>
    </row>
    <row r="90" spans="1:9" s="5" customFormat="1" x14ac:dyDescent="0.25">
      <c r="A90" s="4"/>
      <c r="B90" s="4"/>
      <c r="F90" s="3"/>
      <c r="G90" s="3"/>
      <c r="H90" s="6"/>
      <c r="I90" s="7"/>
    </row>
    <row r="91" spans="1:9" s="5" customFormat="1" x14ac:dyDescent="0.25">
      <c r="A91" s="4"/>
      <c r="B91" s="4"/>
      <c r="F91" s="3"/>
      <c r="G91" s="3"/>
      <c r="H91" s="6"/>
      <c r="I91" s="7"/>
    </row>
    <row r="92" spans="1:9" s="5" customFormat="1" x14ac:dyDescent="0.25">
      <c r="A92" s="4"/>
      <c r="B92" s="4"/>
      <c r="F92" s="3"/>
      <c r="G92" s="3"/>
      <c r="H92" s="6"/>
      <c r="I92" s="7"/>
    </row>
    <row r="93" spans="1:9" s="5" customFormat="1" x14ac:dyDescent="0.25">
      <c r="A93" s="4"/>
      <c r="B93" s="4"/>
      <c r="F93" s="3"/>
      <c r="G93" s="3"/>
      <c r="H93" s="6"/>
      <c r="I93" s="7"/>
    </row>
    <row r="94" spans="1:9" s="5" customFormat="1" x14ac:dyDescent="0.25">
      <c r="A94" s="4"/>
      <c r="B94" s="4"/>
      <c r="F94" s="3"/>
      <c r="G94" s="3"/>
      <c r="H94" s="6"/>
      <c r="I94" s="7"/>
    </row>
    <row r="95" spans="1:9" s="5" customFormat="1" x14ac:dyDescent="0.25">
      <c r="A95" s="4"/>
      <c r="B95" s="4"/>
      <c r="F95" s="3"/>
      <c r="G95" s="3"/>
      <c r="H95" s="6"/>
      <c r="I95" s="7"/>
    </row>
    <row r="96" spans="1:9" s="5" customFormat="1" x14ac:dyDescent="0.25">
      <c r="A96" s="4"/>
      <c r="B96" s="4"/>
      <c r="F96" s="3"/>
      <c r="G96" s="3"/>
      <c r="H96" s="6"/>
      <c r="I96" s="7"/>
    </row>
    <row r="97" spans="1:9" s="5" customFormat="1" x14ac:dyDescent="0.25">
      <c r="A97" s="4"/>
      <c r="B97" s="4"/>
      <c r="F97" s="3"/>
      <c r="G97" s="3"/>
      <c r="H97" s="6"/>
      <c r="I97" s="7"/>
    </row>
    <row r="98" spans="1:9" s="5" customFormat="1" x14ac:dyDescent="0.25">
      <c r="A98" s="4"/>
      <c r="B98" s="4"/>
      <c r="F98" s="3"/>
      <c r="G98" s="3"/>
      <c r="H98" s="6"/>
      <c r="I98" s="7"/>
    </row>
    <row r="99" spans="1:9" s="5" customFormat="1" x14ac:dyDescent="0.25">
      <c r="A99" s="4"/>
      <c r="B99" s="4"/>
      <c r="F99" s="3"/>
      <c r="G99" s="3"/>
      <c r="H99" s="6"/>
      <c r="I99" s="7"/>
    </row>
    <row r="100" spans="1:9" s="5" customFormat="1" x14ac:dyDescent="0.25">
      <c r="A100" s="4"/>
      <c r="B100" s="4"/>
      <c r="F100" s="3"/>
      <c r="G100" s="3"/>
      <c r="H100" s="6"/>
      <c r="I100" s="7"/>
    </row>
    <row r="101" spans="1:9" s="5" customFormat="1" x14ac:dyDescent="0.25">
      <c r="A101" s="4"/>
      <c r="B101" s="4"/>
      <c r="F101" s="3"/>
      <c r="G101" s="3"/>
      <c r="H101" s="6"/>
      <c r="I101" s="7"/>
    </row>
    <row r="102" spans="1:9" s="5" customFormat="1" x14ac:dyDescent="0.25">
      <c r="A102" s="4"/>
      <c r="B102" s="4"/>
      <c r="F102" s="3"/>
      <c r="G102" s="3"/>
      <c r="H102" s="6"/>
      <c r="I102" s="7"/>
    </row>
    <row r="103" spans="1:9" s="5" customFormat="1" x14ac:dyDescent="0.25">
      <c r="A103" s="4"/>
      <c r="B103" s="4"/>
      <c r="F103" s="3"/>
      <c r="G103" s="3"/>
      <c r="H103" s="6"/>
      <c r="I103" s="7"/>
    </row>
    <row r="104" spans="1:9" s="5" customFormat="1" x14ac:dyDescent="0.25">
      <c r="A104" s="4"/>
      <c r="B104" s="4"/>
      <c r="F104" s="3"/>
      <c r="G104" s="3"/>
      <c r="H104" s="6"/>
      <c r="I104" s="7"/>
    </row>
    <row r="105" spans="1:9" s="5" customFormat="1" x14ac:dyDescent="0.25">
      <c r="A105" s="4"/>
      <c r="B105" s="4"/>
      <c r="F105" s="3"/>
      <c r="G105" s="3"/>
      <c r="H105" s="6"/>
      <c r="I105" s="7"/>
    </row>
    <row r="106" spans="1:9" s="5" customFormat="1" x14ac:dyDescent="0.25">
      <c r="A106" s="4"/>
      <c r="B106" s="4"/>
      <c r="F106" s="3"/>
      <c r="G106" s="3"/>
      <c r="H106" s="6"/>
      <c r="I106" s="7"/>
    </row>
    <row r="107" spans="1:9" s="5" customFormat="1" x14ac:dyDescent="0.25">
      <c r="A107" s="4"/>
      <c r="B107" s="4"/>
      <c r="F107" s="3"/>
      <c r="G107" s="3"/>
      <c r="H107" s="6"/>
      <c r="I107" s="7"/>
    </row>
    <row r="108" spans="1:9" s="5" customFormat="1" x14ac:dyDescent="0.25">
      <c r="A108" s="4"/>
      <c r="B108" s="4"/>
      <c r="F108" s="3"/>
      <c r="G108" s="3"/>
      <c r="H108" s="6"/>
      <c r="I108" s="7"/>
    </row>
    <row r="109" spans="1:9" s="5" customFormat="1" x14ac:dyDescent="0.25">
      <c r="A109" s="4"/>
      <c r="B109" s="4"/>
      <c r="F109" s="3"/>
      <c r="G109" s="3"/>
      <c r="H109" s="6"/>
      <c r="I109" s="7"/>
    </row>
    <row r="110" spans="1:9" s="5" customFormat="1" x14ac:dyDescent="0.25">
      <c r="A110" s="4"/>
      <c r="B110" s="4"/>
      <c r="F110" s="3"/>
      <c r="G110" s="3"/>
      <c r="H110" s="6"/>
      <c r="I110" s="7"/>
    </row>
    <row r="111" spans="1:9" s="5" customFormat="1" x14ac:dyDescent="0.25">
      <c r="A111" s="4"/>
      <c r="B111" s="4"/>
      <c r="F111" s="3"/>
      <c r="G111" s="3"/>
      <c r="H111" s="6"/>
      <c r="I111" s="7"/>
    </row>
    <row r="112" spans="1:9" s="5" customFormat="1" x14ac:dyDescent="0.25">
      <c r="A112" s="4"/>
      <c r="B112" s="4"/>
      <c r="F112" s="3"/>
      <c r="G112" s="3"/>
      <c r="H112" s="6"/>
      <c r="I112" s="7"/>
    </row>
    <row r="113" spans="1:9" s="5" customFormat="1" x14ac:dyDescent="0.25">
      <c r="A113" s="4"/>
      <c r="B113" s="4"/>
      <c r="F113" s="3"/>
      <c r="G113" s="3"/>
      <c r="H113" s="6"/>
      <c r="I113" s="7"/>
    </row>
    <row r="114" spans="1:9" s="5" customFormat="1" x14ac:dyDescent="0.25">
      <c r="A114" s="4"/>
      <c r="B114" s="4"/>
      <c r="F114" s="3"/>
      <c r="G114" s="3"/>
      <c r="H114" s="6"/>
      <c r="I114" s="7"/>
    </row>
    <row r="115" spans="1:9" s="5" customFormat="1" x14ac:dyDescent="0.25">
      <c r="A115" s="4"/>
      <c r="B115" s="4"/>
      <c r="F115" s="3"/>
      <c r="G115" s="3"/>
      <c r="H115" s="6"/>
      <c r="I115" s="7"/>
    </row>
    <row r="116" spans="1:9" s="5" customFormat="1" x14ac:dyDescent="0.25">
      <c r="A116" s="4"/>
      <c r="B116" s="4"/>
      <c r="F116" s="3"/>
      <c r="G116" s="3"/>
      <c r="H116" s="6"/>
      <c r="I116" s="7"/>
    </row>
    <row r="117" spans="1:9" s="5" customFormat="1" x14ac:dyDescent="0.25">
      <c r="A117" s="4"/>
      <c r="B117" s="4"/>
      <c r="F117" s="3"/>
      <c r="G117" s="3"/>
      <c r="H117" s="6"/>
      <c r="I117" s="7"/>
    </row>
    <row r="118" spans="1:9" s="5" customFormat="1" x14ac:dyDescent="0.25">
      <c r="A118" s="4"/>
      <c r="B118" s="4"/>
      <c r="F118" s="3"/>
      <c r="G118" s="3"/>
      <c r="H118" s="6"/>
      <c r="I118" s="7"/>
    </row>
    <row r="119" spans="1:9" s="5" customFormat="1" x14ac:dyDescent="0.25">
      <c r="A119" s="4"/>
      <c r="B119" s="4"/>
      <c r="F119" s="3"/>
      <c r="G119" s="3"/>
      <c r="H119" s="6"/>
      <c r="I119" s="7"/>
    </row>
    <row r="120" spans="1:9" s="5" customFormat="1" x14ac:dyDescent="0.25">
      <c r="A120" s="4"/>
      <c r="B120" s="4"/>
      <c r="F120" s="3"/>
      <c r="G120" s="3"/>
      <c r="H120" s="6"/>
      <c r="I120" s="7"/>
    </row>
    <row r="121" spans="1:9" s="5" customFormat="1" x14ac:dyDescent="0.25">
      <c r="A121" s="4"/>
      <c r="B121" s="4"/>
      <c r="F121" s="3"/>
      <c r="G121" s="3"/>
      <c r="H121" s="6"/>
      <c r="I121" s="7"/>
    </row>
    <row r="122" spans="1:9" s="5" customFormat="1" x14ac:dyDescent="0.25">
      <c r="A122" s="4"/>
      <c r="B122" s="4"/>
      <c r="F122" s="3"/>
      <c r="G122" s="3"/>
      <c r="H122" s="6"/>
      <c r="I122" s="7"/>
    </row>
    <row r="123" spans="1:9" s="5" customFormat="1" x14ac:dyDescent="0.25">
      <c r="A123" s="4"/>
      <c r="B123" s="4"/>
      <c r="F123" s="3"/>
      <c r="G123" s="3"/>
      <c r="H123" s="6"/>
      <c r="I123" s="7"/>
    </row>
    <row r="124" spans="1:9" s="5" customFormat="1" x14ac:dyDescent="0.25">
      <c r="A124" s="4"/>
      <c r="B124" s="4"/>
      <c r="F124" s="3"/>
      <c r="G124" s="3"/>
      <c r="H124" s="6"/>
      <c r="I124" s="7"/>
    </row>
    <row r="125" spans="1:9" s="5" customFormat="1" x14ac:dyDescent="0.25">
      <c r="A125" s="4"/>
      <c r="B125" s="4"/>
      <c r="F125" s="3"/>
      <c r="G125" s="3"/>
      <c r="H125" s="6"/>
      <c r="I125" s="7"/>
    </row>
    <row r="126" spans="1:9" s="5" customFormat="1" x14ac:dyDescent="0.25">
      <c r="A126" s="4"/>
      <c r="B126" s="4"/>
      <c r="F126" s="3"/>
      <c r="G126" s="3"/>
      <c r="H126" s="6"/>
      <c r="I126" s="7"/>
    </row>
    <row r="127" spans="1:9" s="5" customFormat="1" x14ac:dyDescent="0.25">
      <c r="A127" s="4"/>
      <c r="B127" s="4"/>
      <c r="F127" s="3"/>
      <c r="G127" s="3"/>
      <c r="H127" s="6"/>
      <c r="I127" s="7"/>
    </row>
    <row r="128" spans="1:9" s="5" customFormat="1" x14ac:dyDescent="0.25">
      <c r="A128" s="4"/>
      <c r="B128" s="4"/>
      <c r="F128" s="3"/>
      <c r="G128" s="3"/>
      <c r="H128" s="6"/>
      <c r="I128" s="7"/>
    </row>
    <row r="129" spans="1:9" s="5" customFormat="1" x14ac:dyDescent="0.25">
      <c r="A129" s="4"/>
      <c r="B129" s="4"/>
      <c r="F129" s="3"/>
      <c r="G129" s="3"/>
      <c r="H129" s="6"/>
      <c r="I129" s="7"/>
    </row>
    <row r="130" spans="1:9" s="5" customFormat="1" x14ac:dyDescent="0.25">
      <c r="A130" s="4"/>
      <c r="B130" s="4"/>
      <c r="F130" s="3"/>
      <c r="G130" s="3"/>
      <c r="H130" s="6"/>
      <c r="I130" s="7"/>
    </row>
    <row r="131" spans="1:9" s="5" customFormat="1" x14ac:dyDescent="0.25">
      <c r="A131" s="4"/>
      <c r="B131" s="4"/>
      <c r="F131" s="3"/>
      <c r="G131" s="3"/>
      <c r="H131" s="6"/>
      <c r="I131" s="7"/>
    </row>
    <row r="132" spans="1:9" s="5" customFormat="1" x14ac:dyDescent="0.25">
      <c r="A132" s="4"/>
      <c r="B132" s="4"/>
      <c r="F132" s="3"/>
      <c r="G132" s="3"/>
      <c r="H132" s="6"/>
      <c r="I132" s="7"/>
    </row>
    <row r="133" spans="1:9" s="5" customFormat="1" x14ac:dyDescent="0.25">
      <c r="A133" s="4"/>
      <c r="B133" s="4"/>
      <c r="F133" s="3"/>
      <c r="G133" s="3"/>
      <c r="H133" s="6"/>
      <c r="I133" s="7"/>
    </row>
    <row r="134" spans="1:9" s="5" customFormat="1" x14ac:dyDescent="0.25">
      <c r="A134" s="4"/>
      <c r="B134" s="4"/>
      <c r="F134" s="3"/>
      <c r="G134" s="3"/>
      <c r="H134" s="6"/>
      <c r="I134" s="7"/>
    </row>
    <row r="135" spans="1:9" s="5" customFormat="1" x14ac:dyDescent="0.25">
      <c r="A135" s="4"/>
      <c r="B135" s="4"/>
      <c r="F135" s="3"/>
      <c r="G135" s="3"/>
      <c r="H135" s="6"/>
      <c r="I135" s="7"/>
    </row>
    <row r="136" spans="1:9" s="5" customFormat="1" x14ac:dyDescent="0.25">
      <c r="A136" s="4"/>
      <c r="B136" s="4"/>
      <c r="F136" s="3"/>
      <c r="G136" s="3"/>
      <c r="H136" s="6"/>
      <c r="I136" s="7"/>
    </row>
    <row r="137" spans="1:9" s="5" customFormat="1" x14ac:dyDescent="0.25">
      <c r="A137" s="4"/>
      <c r="B137" s="4"/>
      <c r="F137" s="3"/>
      <c r="G137" s="3"/>
      <c r="H137" s="6"/>
      <c r="I137" s="7"/>
    </row>
    <row r="138" spans="1:9" s="5" customFormat="1" x14ac:dyDescent="0.25">
      <c r="A138" s="4"/>
      <c r="B138" s="4"/>
      <c r="F138" s="3"/>
      <c r="G138" s="3"/>
      <c r="H138" s="6"/>
      <c r="I138" s="7"/>
    </row>
    <row r="139" spans="1:9" s="5" customFormat="1" x14ac:dyDescent="0.25">
      <c r="A139" s="4"/>
      <c r="B139" s="4"/>
      <c r="F139" s="3"/>
      <c r="G139" s="3"/>
      <c r="H139" s="6"/>
      <c r="I139" s="7"/>
    </row>
    <row r="140" spans="1:9" s="5" customFormat="1" x14ac:dyDescent="0.25">
      <c r="A140" s="4"/>
      <c r="B140" s="4"/>
      <c r="F140" s="3"/>
      <c r="G140" s="3"/>
      <c r="H140" s="6"/>
      <c r="I140" s="7"/>
    </row>
    <row r="141" spans="1:9" s="5" customFormat="1" x14ac:dyDescent="0.25">
      <c r="A141" s="4"/>
      <c r="B141" s="4"/>
      <c r="F141" s="3"/>
      <c r="G141" s="3"/>
      <c r="H141" s="6"/>
      <c r="I141" s="7"/>
    </row>
    <row r="142" spans="1:9" s="5" customFormat="1" x14ac:dyDescent="0.25">
      <c r="A142" s="4"/>
      <c r="B142" s="4"/>
      <c r="F142" s="3"/>
      <c r="G142" s="3"/>
      <c r="H142" s="6"/>
      <c r="I142" s="7"/>
    </row>
    <row r="143" spans="1:9" s="5" customFormat="1" x14ac:dyDescent="0.25">
      <c r="A143" s="4"/>
      <c r="B143" s="4"/>
      <c r="F143" s="3"/>
      <c r="G143" s="3"/>
      <c r="H143" s="6"/>
      <c r="I143" s="7"/>
    </row>
    <row r="144" spans="1:9" s="5" customFormat="1" x14ac:dyDescent="0.25">
      <c r="A144" s="4"/>
      <c r="B144" s="4"/>
      <c r="F144" s="3"/>
      <c r="G144" s="3"/>
      <c r="H144" s="6"/>
      <c r="I144" s="7"/>
    </row>
    <row r="145" spans="1:9" s="5" customFormat="1" x14ac:dyDescent="0.25">
      <c r="A145" s="4"/>
      <c r="B145" s="4"/>
      <c r="F145" s="3"/>
      <c r="G145" s="3"/>
      <c r="H145" s="6"/>
      <c r="I145" s="7"/>
    </row>
    <row r="146" spans="1:9" s="5" customFormat="1" x14ac:dyDescent="0.25">
      <c r="A146" s="4"/>
      <c r="B146" s="4"/>
      <c r="F146" s="3"/>
      <c r="G146" s="3"/>
      <c r="H146" s="6"/>
      <c r="I146" s="7"/>
    </row>
    <row r="147" spans="1:9" s="5" customFormat="1" x14ac:dyDescent="0.25">
      <c r="A147" s="4"/>
      <c r="B147" s="4"/>
      <c r="F147" s="3"/>
      <c r="G147" s="3"/>
      <c r="H147" s="6"/>
      <c r="I147" s="7"/>
    </row>
    <row r="148" spans="1:9" s="5" customFormat="1" x14ac:dyDescent="0.25">
      <c r="A148" s="4"/>
      <c r="B148" s="4"/>
      <c r="F148" s="3"/>
      <c r="G148" s="3"/>
      <c r="H148" s="6"/>
      <c r="I148" s="7"/>
    </row>
    <row r="149" spans="1:9" s="5" customFormat="1" x14ac:dyDescent="0.25">
      <c r="A149" s="4"/>
      <c r="B149" s="4"/>
      <c r="F149" s="3"/>
      <c r="G149" s="3"/>
      <c r="H149" s="6"/>
      <c r="I149" s="7"/>
    </row>
    <row r="150" spans="1:9" s="5" customFormat="1" x14ac:dyDescent="0.25">
      <c r="A150" s="4"/>
      <c r="B150" s="4"/>
      <c r="F150" s="3"/>
      <c r="G150" s="3"/>
      <c r="H150" s="6"/>
      <c r="I150" s="7"/>
    </row>
    <row r="151" spans="1:9" s="5" customFormat="1" x14ac:dyDescent="0.25">
      <c r="A151" s="4"/>
      <c r="B151" s="4"/>
      <c r="F151" s="3"/>
      <c r="G151" s="3"/>
      <c r="H151" s="6"/>
      <c r="I151" s="7"/>
    </row>
    <row r="152" spans="1:9" s="5" customFormat="1" x14ac:dyDescent="0.25">
      <c r="A152" s="4"/>
      <c r="B152" s="4"/>
      <c r="F152" s="3"/>
      <c r="G152" s="3"/>
      <c r="H152" s="6"/>
      <c r="I152" s="7"/>
    </row>
    <row r="153" spans="1:9" s="5" customFormat="1" x14ac:dyDescent="0.25">
      <c r="A153" s="4"/>
      <c r="B153" s="4"/>
      <c r="F153" s="3"/>
      <c r="G153" s="3"/>
      <c r="H153" s="6"/>
      <c r="I153" s="7"/>
    </row>
    <row r="154" spans="1:9" s="5" customFormat="1" x14ac:dyDescent="0.25">
      <c r="A154" s="4"/>
      <c r="B154" s="4"/>
      <c r="F154" s="3"/>
      <c r="G154" s="3"/>
      <c r="H154" s="6"/>
      <c r="I154" s="7"/>
    </row>
    <row r="155" spans="1:9" s="5" customFormat="1" x14ac:dyDescent="0.25">
      <c r="A155" s="4"/>
      <c r="B155" s="4"/>
      <c r="F155" s="3"/>
      <c r="G155" s="3"/>
      <c r="H155" s="6"/>
      <c r="I155" s="7"/>
    </row>
    <row r="156" spans="1:9" s="5" customFormat="1" x14ac:dyDescent="0.25">
      <c r="A156" s="4"/>
      <c r="B156" s="4"/>
      <c r="F156" s="3"/>
      <c r="G156" s="3"/>
      <c r="H156" s="6"/>
      <c r="I156" s="7"/>
    </row>
    <row r="157" spans="1:9" s="5" customFormat="1" x14ac:dyDescent="0.25">
      <c r="A157" s="4"/>
      <c r="B157" s="4"/>
      <c r="F157" s="3"/>
      <c r="G157" s="3"/>
      <c r="H157" s="6"/>
      <c r="I157" s="7"/>
    </row>
    <row r="158" spans="1:9" s="5" customFormat="1" x14ac:dyDescent="0.25">
      <c r="A158" s="4"/>
      <c r="B158" s="4"/>
      <c r="F158" s="3"/>
      <c r="G158" s="3"/>
      <c r="H158" s="6"/>
      <c r="I158" s="7"/>
    </row>
    <row r="159" spans="1:9" s="5" customFormat="1" x14ac:dyDescent="0.25">
      <c r="A159" s="4"/>
      <c r="B159" s="4"/>
      <c r="F159" s="3"/>
      <c r="G159" s="3"/>
      <c r="H159" s="6"/>
      <c r="I159" s="7"/>
    </row>
    <row r="160" spans="1:9" s="5" customFormat="1" x14ac:dyDescent="0.25">
      <c r="A160" s="4"/>
      <c r="B160" s="4"/>
      <c r="F160" s="3"/>
      <c r="G160" s="3"/>
      <c r="H160" s="6"/>
      <c r="I160" s="7"/>
    </row>
    <row r="161" spans="1:9" s="5" customFormat="1" x14ac:dyDescent="0.25">
      <c r="A161" s="4"/>
      <c r="B161" s="4"/>
      <c r="F161" s="3"/>
      <c r="G161" s="3"/>
      <c r="H161" s="6"/>
      <c r="I161" s="7"/>
    </row>
    <row r="162" spans="1:9" s="5" customFormat="1" x14ac:dyDescent="0.25">
      <c r="A162" s="4"/>
      <c r="B162" s="4"/>
      <c r="F162" s="3"/>
      <c r="G162" s="3"/>
      <c r="H162" s="6"/>
      <c r="I162" s="7"/>
    </row>
    <row r="163" spans="1:9" s="5" customFormat="1" x14ac:dyDescent="0.25">
      <c r="A163" s="4"/>
      <c r="B163" s="4"/>
      <c r="F163" s="3"/>
      <c r="G163" s="3"/>
      <c r="H163" s="6"/>
      <c r="I163" s="7"/>
    </row>
    <row r="164" spans="1:9" s="5" customFormat="1" x14ac:dyDescent="0.25">
      <c r="A164" s="4"/>
      <c r="B164" s="4"/>
      <c r="F164" s="3"/>
      <c r="G164" s="3"/>
      <c r="H164" s="6"/>
      <c r="I164" s="7"/>
    </row>
    <row r="165" spans="1:9" s="5" customFormat="1" x14ac:dyDescent="0.25">
      <c r="A165" s="4"/>
      <c r="B165" s="4"/>
      <c r="F165" s="3"/>
      <c r="G165" s="3"/>
      <c r="H165" s="6"/>
      <c r="I165" s="7"/>
    </row>
    <row r="166" spans="1:9" s="5" customFormat="1" x14ac:dyDescent="0.25">
      <c r="A166" s="4"/>
      <c r="B166" s="4"/>
      <c r="F166" s="3"/>
      <c r="G166" s="3"/>
      <c r="H166" s="6"/>
      <c r="I166" s="7"/>
    </row>
    <row r="167" spans="1:9" s="5" customFormat="1" x14ac:dyDescent="0.25">
      <c r="A167" s="4"/>
      <c r="B167" s="4"/>
      <c r="F167" s="3"/>
      <c r="G167" s="3"/>
      <c r="H167" s="6"/>
      <c r="I167" s="7"/>
    </row>
    <row r="168" spans="1:9" s="5" customFormat="1" x14ac:dyDescent="0.25">
      <c r="A168" s="4"/>
      <c r="B168" s="4"/>
      <c r="F168" s="3"/>
      <c r="G168" s="3"/>
      <c r="H168" s="6"/>
      <c r="I168" s="7"/>
    </row>
    <row r="169" spans="1:9" s="5" customFormat="1" x14ac:dyDescent="0.25">
      <c r="A169" s="4"/>
      <c r="B169" s="4"/>
      <c r="F169" s="3"/>
      <c r="G169" s="3"/>
      <c r="H169" s="6"/>
      <c r="I169" s="7"/>
    </row>
    <row r="170" spans="1:9" s="5" customFormat="1" x14ac:dyDescent="0.25">
      <c r="A170" s="4"/>
      <c r="B170" s="4"/>
      <c r="F170" s="3"/>
      <c r="G170" s="3"/>
      <c r="H170" s="6"/>
      <c r="I170" s="7"/>
    </row>
    <row r="171" spans="1:9" s="5" customFormat="1" x14ac:dyDescent="0.25">
      <c r="A171" s="4"/>
      <c r="B171" s="4"/>
      <c r="F171" s="3"/>
      <c r="G171" s="3"/>
      <c r="H171" s="6"/>
      <c r="I171" s="7"/>
    </row>
    <row r="172" spans="1:9" s="5" customFormat="1" x14ac:dyDescent="0.25">
      <c r="A172" s="4"/>
      <c r="B172" s="4"/>
      <c r="F172" s="3"/>
      <c r="G172" s="3"/>
      <c r="H172" s="6"/>
      <c r="I172" s="7"/>
    </row>
    <row r="173" spans="1:9" s="5" customFormat="1" x14ac:dyDescent="0.25">
      <c r="A173" s="4"/>
      <c r="B173" s="4"/>
      <c r="F173" s="3"/>
      <c r="G173" s="3"/>
      <c r="H173" s="6"/>
      <c r="I173" s="7"/>
    </row>
    <row r="174" spans="1:9" s="5" customFormat="1" x14ac:dyDescent="0.25">
      <c r="A174" s="4"/>
      <c r="B174" s="4"/>
      <c r="F174" s="3"/>
      <c r="G174" s="3"/>
      <c r="H174" s="6"/>
      <c r="I174" s="7"/>
    </row>
    <row r="175" spans="1:9" s="5" customFormat="1" x14ac:dyDescent="0.25">
      <c r="A175" s="4"/>
      <c r="B175" s="4"/>
      <c r="F175" s="3"/>
      <c r="G175" s="3"/>
      <c r="H175" s="6"/>
      <c r="I175" s="7"/>
    </row>
    <row r="176" spans="1:9" s="5" customFormat="1" x14ac:dyDescent="0.25">
      <c r="A176" s="4"/>
      <c r="B176" s="4"/>
      <c r="F176" s="3"/>
      <c r="G176" s="3"/>
      <c r="H176" s="6"/>
      <c r="I176" s="7"/>
    </row>
    <row r="177" spans="1:9" s="5" customFormat="1" x14ac:dyDescent="0.25">
      <c r="A177" s="4"/>
      <c r="B177" s="4"/>
      <c r="F177" s="3"/>
      <c r="G177" s="3"/>
      <c r="H177" s="6"/>
      <c r="I177" s="7"/>
    </row>
    <row r="178" spans="1:9" s="5" customFormat="1" x14ac:dyDescent="0.25">
      <c r="A178" s="4"/>
      <c r="B178" s="4"/>
      <c r="F178" s="3"/>
      <c r="G178" s="3"/>
      <c r="H178" s="6"/>
      <c r="I178" s="7"/>
    </row>
    <row r="179" spans="1:9" s="5" customFormat="1" x14ac:dyDescent="0.25">
      <c r="A179" s="4"/>
      <c r="B179" s="4"/>
      <c r="F179" s="3"/>
      <c r="G179" s="3"/>
      <c r="H179" s="6"/>
      <c r="I179" s="7"/>
    </row>
    <row r="180" spans="1:9" s="5" customFormat="1" x14ac:dyDescent="0.25">
      <c r="A180" s="4"/>
      <c r="B180" s="4"/>
      <c r="F180" s="3"/>
      <c r="G180" s="3"/>
      <c r="H180" s="6"/>
      <c r="I180" s="7"/>
    </row>
    <row r="181" spans="1:9" s="5" customFormat="1" x14ac:dyDescent="0.25">
      <c r="A181" s="4"/>
      <c r="B181" s="4"/>
      <c r="F181" s="3"/>
      <c r="G181" s="3"/>
      <c r="H181" s="6"/>
      <c r="I181" s="7"/>
    </row>
    <row r="182" spans="1:9" s="5" customFormat="1" x14ac:dyDescent="0.25">
      <c r="A182" s="4"/>
      <c r="B182" s="4"/>
      <c r="F182" s="3"/>
      <c r="G182" s="3"/>
      <c r="H182" s="6"/>
      <c r="I182" s="7"/>
    </row>
    <row r="183" spans="1:9" s="5" customFormat="1" x14ac:dyDescent="0.25">
      <c r="A183" s="4"/>
      <c r="B183" s="4"/>
      <c r="F183" s="3"/>
      <c r="G183" s="3"/>
      <c r="H183" s="6"/>
      <c r="I183" s="7"/>
    </row>
    <row r="184" spans="1:9" s="5" customFormat="1" x14ac:dyDescent="0.25">
      <c r="A184" s="4"/>
      <c r="B184" s="4"/>
      <c r="F184" s="3"/>
      <c r="G184" s="3"/>
      <c r="H184" s="6"/>
      <c r="I184" s="7"/>
    </row>
    <row r="185" spans="1:9" s="5" customFormat="1" x14ac:dyDescent="0.25">
      <c r="A185" s="4"/>
      <c r="B185" s="4"/>
      <c r="F185" s="3"/>
      <c r="G185" s="3"/>
      <c r="H185" s="6"/>
      <c r="I185" s="7"/>
    </row>
    <row r="186" spans="1:9" s="5" customFormat="1" x14ac:dyDescent="0.25">
      <c r="A186" s="4"/>
      <c r="B186" s="4"/>
      <c r="F186" s="3"/>
      <c r="G186" s="3"/>
      <c r="H186" s="6"/>
      <c r="I186" s="7"/>
    </row>
    <row r="187" spans="1:9" s="5" customFormat="1" x14ac:dyDescent="0.25">
      <c r="A187" s="4"/>
      <c r="B187" s="4"/>
      <c r="F187" s="3"/>
      <c r="G187" s="3"/>
      <c r="H187" s="6"/>
      <c r="I187" s="7"/>
    </row>
    <row r="188" spans="1:9" s="5" customFormat="1" x14ac:dyDescent="0.25">
      <c r="A188" s="4"/>
      <c r="B188" s="4"/>
      <c r="F188" s="3"/>
      <c r="G188" s="3"/>
      <c r="H188" s="6"/>
      <c r="I188" s="7"/>
    </row>
    <row r="189" spans="1:9" s="5" customFormat="1" x14ac:dyDescent="0.25">
      <c r="A189" s="4"/>
      <c r="B189" s="4"/>
      <c r="F189" s="3"/>
      <c r="G189" s="3"/>
      <c r="H189" s="6"/>
      <c r="I189" s="7"/>
    </row>
    <row r="190" spans="1:9" s="5" customFormat="1" x14ac:dyDescent="0.25">
      <c r="A190" s="4"/>
      <c r="B190" s="4"/>
      <c r="F190" s="3"/>
      <c r="G190" s="3"/>
      <c r="H190" s="6"/>
      <c r="I190" s="7"/>
    </row>
    <row r="191" spans="1:9" s="5" customFormat="1" x14ac:dyDescent="0.25">
      <c r="A191" s="4"/>
      <c r="B191" s="4"/>
      <c r="F191" s="3"/>
      <c r="G191" s="3"/>
      <c r="H191" s="6"/>
      <c r="I191" s="7"/>
    </row>
    <row r="192" spans="1:9" s="5" customFormat="1" x14ac:dyDescent="0.25">
      <c r="A192" s="4"/>
      <c r="B192" s="4"/>
      <c r="F192" s="3"/>
      <c r="G192" s="3"/>
      <c r="H192" s="6"/>
      <c r="I192" s="7"/>
    </row>
    <row r="193" spans="1:9" s="5" customFormat="1" x14ac:dyDescent="0.25">
      <c r="A193" s="4"/>
      <c r="B193" s="4"/>
      <c r="F193" s="3"/>
      <c r="G193" s="3"/>
      <c r="H193" s="6"/>
      <c r="I193" s="7"/>
    </row>
    <row r="194" spans="1:9" s="5" customFormat="1" x14ac:dyDescent="0.25">
      <c r="A194" s="4"/>
      <c r="B194" s="4"/>
      <c r="F194" s="3"/>
      <c r="G194" s="3"/>
      <c r="H194" s="6"/>
      <c r="I194" s="7"/>
    </row>
    <row r="195" spans="1:9" s="5" customFormat="1" x14ac:dyDescent="0.25">
      <c r="A195" s="4"/>
      <c r="B195" s="4"/>
      <c r="F195" s="3"/>
      <c r="G195" s="3"/>
      <c r="H195" s="6"/>
      <c r="I195" s="7"/>
    </row>
    <row r="196" spans="1:9" s="5" customFormat="1" x14ac:dyDescent="0.25">
      <c r="A196" s="4"/>
      <c r="B196" s="4"/>
      <c r="F196" s="3"/>
      <c r="G196" s="3"/>
      <c r="H196" s="6"/>
      <c r="I196" s="7"/>
    </row>
    <row r="197" spans="1:9" s="5" customFormat="1" x14ac:dyDescent="0.25">
      <c r="A197" s="4"/>
      <c r="B197" s="4"/>
      <c r="F197" s="3"/>
      <c r="G197" s="3"/>
      <c r="H197" s="6"/>
      <c r="I197" s="7"/>
    </row>
    <row r="198" spans="1:9" s="5" customFormat="1" x14ac:dyDescent="0.25">
      <c r="A198" s="4"/>
      <c r="B198" s="4"/>
      <c r="F198" s="3"/>
      <c r="G198" s="3"/>
      <c r="H198" s="6"/>
      <c r="I198" s="7"/>
    </row>
    <row r="199" spans="1:9" s="5" customFormat="1" x14ac:dyDescent="0.25">
      <c r="A199" s="4"/>
      <c r="B199" s="4"/>
      <c r="F199" s="3"/>
      <c r="G199" s="3"/>
      <c r="H199" s="6"/>
      <c r="I199" s="7"/>
    </row>
    <row r="200" spans="1:9" s="5" customFormat="1" x14ac:dyDescent="0.25">
      <c r="A200" s="4"/>
      <c r="B200" s="4"/>
      <c r="F200" s="3"/>
      <c r="G200" s="3"/>
      <c r="H200" s="6"/>
      <c r="I200" s="7"/>
    </row>
    <row r="201" spans="1:9" s="5" customFormat="1" x14ac:dyDescent="0.25">
      <c r="A201" s="4"/>
      <c r="B201" s="4"/>
      <c r="F201" s="3"/>
      <c r="G201" s="3"/>
      <c r="H201" s="6"/>
      <c r="I201" s="7"/>
    </row>
    <row r="202" spans="1:9" s="5" customFormat="1" x14ac:dyDescent="0.25">
      <c r="A202" s="4"/>
      <c r="B202" s="4"/>
      <c r="F202" s="3"/>
      <c r="G202" s="3"/>
      <c r="H202" s="6"/>
      <c r="I202" s="7"/>
    </row>
    <row r="203" spans="1:9" s="5" customFormat="1" x14ac:dyDescent="0.25">
      <c r="A203" s="4"/>
      <c r="B203" s="4"/>
      <c r="F203" s="3"/>
      <c r="G203" s="3"/>
      <c r="H203" s="6"/>
      <c r="I203" s="7"/>
    </row>
    <row r="204" spans="1:9" s="5" customFormat="1" x14ac:dyDescent="0.25">
      <c r="A204" s="4"/>
      <c r="B204" s="4"/>
      <c r="F204" s="3"/>
      <c r="G204" s="3"/>
      <c r="H204" s="6"/>
      <c r="I204" s="7"/>
    </row>
    <row r="205" spans="1:9" s="5" customFormat="1" x14ac:dyDescent="0.25">
      <c r="A205" s="4"/>
      <c r="B205" s="4"/>
      <c r="F205" s="3"/>
      <c r="G205" s="3"/>
      <c r="H205" s="6"/>
      <c r="I205" s="7"/>
    </row>
    <row r="206" spans="1:9" s="5" customFormat="1" x14ac:dyDescent="0.25">
      <c r="A206" s="4"/>
      <c r="B206" s="4"/>
      <c r="F206" s="3"/>
      <c r="G206" s="3"/>
      <c r="H206" s="6"/>
      <c r="I206" s="7"/>
    </row>
    <row r="207" spans="1:9" s="5" customFormat="1" x14ac:dyDescent="0.25">
      <c r="A207" s="4"/>
      <c r="B207" s="4"/>
      <c r="F207" s="3"/>
      <c r="G207" s="3"/>
      <c r="H207" s="6"/>
      <c r="I207" s="7"/>
    </row>
    <row r="208" spans="1:9" s="5" customFormat="1" x14ac:dyDescent="0.25">
      <c r="A208" s="4"/>
      <c r="B208" s="4"/>
      <c r="F208" s="3"/>
      <c r="G208" s="3"/>
      <c r="H208" s="6"/>
      <c r="I208" s="7"/>
    </row>
    <row r="209" spans="1:9" s="5" customFormat="1" x14ac:dyDescent="0.25">
      <c r="A209" s="4"/>
      <c r="B209" s="4"/>
      <c r="F209" s="3"/>
      <c r="G209" s="3"/>
      <c r="H209" s="6"/>
      <c r="I209" s="7"/>
    </row>
    <row r="210" spans="1:9" s="5" customFormat="1" x14ac:dyDescent="0.25">
      <c r="A210" s="4"/>
      <c r="B210" s="4"/>
      <c r="F210" s="3"/>
      <c r="G210" s="3"/>
      <c r="H210" s="6"/>
      <c r="I210" s="7"/>
    </row>
    <row r="211" spans="1:9" s="5" customFormat="1" x14ac:dyDescent="0.25">
      <c r="A211" s="4"/>
      <c r="B211" s="4"/>
      <c r="F211" s="3"/>
      <c r="G211" s="3"/>
      <c r="H211" s="6"/>
      <c r="I211" s="7"/>
    </row>
    <row r="212" spans="1:9" s="5" customFormat="1" x14ac:dyDescent="0.25">
      <c r="A212" s="4"/>
      <c r="B212" s="4"/>
      <c r="F212" s="3"/>
      <c r="G212" s="3"/>
      <c r="H212" s="6"/>
      <c r="I212" s="7"/>
    </row>
    <row r="213" spans="1:9" s="5" customFormat="1" x14ac:dyDescent="0.25">
      <c r="A213" s="4"/>
      <c r="B213" s="4"/>
      <c r="F213" s="3"/>
      <c r="G213" s="3"/>
      <c r="H213" s="6"/>
      <c r="I213" s="7"/>
    </row>
    <row r="214" spans="1:9" s="5" customFormat="1" x14ac:dyDescent="0.25">
      <c r="A214" s="4"/>
      <c r="B214" s="4"/>
      <c r="F214" s="3"/>
      <c r="G214" s="3"/>
      <c r="H214" s="6"/>
      <c r="I214" s="7"/>
    </row>
    <row r="215" spans="1:9" s="5" customFormat="1" x14ac:dyDescent="0.25">
      <c r="A215" s="4"/>
      <c r="B215" s="4"/>
      <c r="F215" s="3"/>
      <c r="G215" s="3"/>
      <c r="H215" s="6"/>
      <c r="I215" s="7"/>
    </row>
    <row r="216" spans="1:9" s="5" customFormat="1" x14ac:dyDescent="0.25">
      <c r="A216" s="4"/>
      <c r="B216" s="4"/>
      <c r="F216" s="3"/>
      <c r="G216" s="3"/>
      <c r="H216" s="6"/>
      <c r="I216" s="7"/>
    </row>
    <row r="217" spans="1:9" s="5" customFormat="1" x14ac:dyDescent="0.25">
      <c r="A217" s="4"/>
      <c r="B217" s="4"/>
      <c r="F217" s="3"/>
      <c r="G217" s="3"/>
      <c r="H217" s="6"/>
      <c r="I217" s="7"/>
    </row>
    <row r="218" spans="1:9" s="5" customFormat="1" x14ac:dyDescent="0.25">
      <c r="A218" s="4"/>
      <c r="B218" s="4"/>
      <c r="F218" s="3"/>
      <c r="G218" s="3"/>
      <c r="H218" s="6"/>
      <c r="I218" s="7"/>
    </row>
    <row r="219" spans="1:9" s="5" customFormat="1" x14ac:dyDescent="0.25">
      <c r="A219" s="4"/>
      <c r="B219" s="4"/>
      <c r="F219" s="3"/>
      <c r="G219" s="3"/>
      <c r="H219" s="6"/>
      <c r="I219" s="7"/>
    </row>
    <row r="220" spans="1:9" s="5" customFormat="1" x14ac:dyDescent="0.25">
      <c r="A220" s="4"/>
      <c r="B220" s="4"/>
      <c r="F220" s="3"/>
      <c r="G220" s="3"/>
      <c r="H220" s="6"/>
      <c r="I220" s="7"/>
    </row>
    <row r="221" spans="1:9" s="5" customFormat="1" x14ac:dyDescent="0.25">
      <c r="A221" s="4"/>
      <c r="B221" s="4"/>
      <c r="F221" s="3"/>
      <c r="G221" s="3"/>
      <c r="H221" s="6"/>
      <c r="I221" s="7"/>
    </row>
    <row r="222" spans="1:9" s="5" customFormat="1" x14ac:dyDescent="0.25">
      <c r="A222" s="4"/>
      <c r="B222" s="4"/>
      <c r="F222" s="3"/>
      <c r="G222" s="3"/>
      <c r="H222" s="6"/>
      <c r="I222" s="7"/>
    </row>
    <row r="223" spans="1:9" s="5" customFormat="1" x14ac:dyDescent="0.25">
      <c r="A223" s="4"/>
      <c r="B223" s="4"/>
      <c r="F223" s="3"/>
      <c r="G223" s="3"/>
      <c r="H223" s="6"/>
      <c r="I223" s="7"/>
    </row>
    <row r="224" spans="1:9" s="5" customFormat="1" x14ac:dyDescent="0.25">
      <c r="A224" s="4"/>
      <c r="B224" s="4"/>
      <c r="F224" s="3"/>
      <c r="G224" s="3"/>
      <c r="H224" s="6"/>
      <c r="I224" s="7"/>
    </row>
    <row r="225" spans="1:9" s="5" customFormat="1" x14ac:dyDescent="0.25">
      <c r="A225" s="4"/>
      <c r="B225" s="4"/>
      <c r="F225" s="3"/>
      <c r="G225" s="3"/>
      <c r="H225" s="6"/>
      <c r="I225" s="7"/>
    </row>
    <row r="226" spans="1:9" s="5" customFormat="1" x14ac:dyDescent="0.25">
      <c r="A226" s="4"/>
      <c r="B226" s="4"/>
      <c r="F226" s="3"/>
      <c r="G226" s="3"/>
      <c r="H226" s="6"/>
      <c r="I226" s="7"/>
    </row>
    <row r="227" spans="1:9" s="5" customFormat="1" x14ac:dyDescent="0.25">
      <c r="A227" s="4"/>
      <c r="B227" s="4"/>
      <c r="F227" s="3"/>
      <c r="G227" s="3"/>
      <c r="H227" s="6"/>
      <c r="I227" s="7"/>
    </row>
    <row r="228" spans="1:9" s="5" customFormat="1" x14ac:dyDescent="0.25">
      <c r="A228" s="4"/>
      <c r="B228" s="4"/>
      <c r="F228" s="3"/>
      <c r="G228" s="3"/>
      <c r="H228" s="6"/>
      <c r="I228" s="7"/>
    </row>
    <row r="229" spans="1:9" s="5" customFormat="1" x14ac:dyDescent="0.25">
      <c r="A229" s="4"/>
      <c r="B229" s="4"/>
      <c r="F229" s="3"/>
      <c r="G229" s="3"/>
      <c r="H229" s="6"/>
      <c r="I229" s="7"/>
    </row>
    <row r="230" spans="1:9" s="5" customFormat="1" x14ac:dyDescent="0.25">
      <c r="A230" s="4"/>
      <c r="B230" s="4"/>
      <c r="F230" s="3"/>
      <c r="G230" s="3"/>
      <c r="H230" s="6"/>
      <c r="I230" s="7"/>
    </row>
    <row r="231" spans="1:9" s="5" customFormat="1" x14ac:dyDescent="0.25">
      <c r="A231" s="4"/>
      <c r="B231" s="4"/>
      <c r="F231" s="3"/>
      <c r="G231" s="3"/>
      <c r="H231" s="6"/>
      <c r="I231" s="7"/>
    </row>
    <row r="232" spans="1:9" s="5" customFormat="1" x14ac:dyDescent="0.25">
      <c r="A232" s="4"/>
      <c r="B232" s="4"/>
      <c r="F232" s="3"/>
      <c r="G232" s="3"/>
      <c r="H232" s="6"/>
      <c r="I232" s="7"/>
    </row>
    <row r="233" spans="1:9" s="5" customFormat="1" x14ac:dyDescent="0.25">
      <c r="A233" s="4"/>
      <c r="B233" s="4"/>
      <c r="F233" s="3"/>
      <c r="G233" s="3"/>
      <c r="H233" s="6"/>
      <c r="I233" s="7"/>
    </row>
    <row r="234" spans="1:9" s="5" customFormat="1" x14ac:dyDescent="0.25">
      <c r="A234" s="4"/>
      <c r="B234" s="4"/>
      <c r="F234" s="3"/>
      <c r="G234" s="3"/>
      <c r="H234" s="6"/>
      <c r="I234" s="7"/>
    </row>
    <row r="235" spans="1:9" s="5" customFormat="1" x14ac:dyDescent="0.25">
      <c r="A235" s="4"/>
      <c r="B235" s="4"/>
      <c r="F235" s="3"/>
      <c r="G235" s="3"/>
      <c r="H235" s="6"/>
      <c r="I235" s="7"/>
    </row>
    <row r="236" spans="1:9" s="5" customFormat="1" x14ac:dyDescent="0.25">
      <c r="A236" s="4"/>
      <c r="B236" s="4"/>
      <c r="F236" s="3"/>
      <c r="G236" s="3"/>
      <c r="H236" s="6"/>
      <c r="I236" s="7"/>
    </row>
    <row r="237" spans="1:9" s="5" customFormat="1" x14ac:dyDescent="0.25">
      <c r="A237" s="4"/>
      <c r="B237" s="4"/>
      <c r="F237" s="3"/>
      <c r="G237" s="3"/>
      <c r="H237" s="6"/>
      <c r="I237" s="7"/>
    </row>
    <row r="238" spans="1:9" s="5" customFormat="1" x14ac:dyDescent="0.25">
      <c r="A238" s="4"/>
      <c r="B238" s="4"/>
      <c r="F238" s="3"/>
      <c r="G238" s="3"/>
      <c r="H238" s="6"/>
      <c r="I238" s="7"/>
    </row>
    <row r="239" spans="1:9" s="5" customFormat="1" x14ac:dyDescent="0.25">
      <c r="A239" s="4"/>
      <c r="B239" s="4"/>
      <c r="F239" s="3"/>
      <c r="G239" s="3"/>
      <c r="H239" s="6"/>
      <c r="I239" s="7"/>
    </row>
    <row r="240" spans="1:9" s="5" customFormat="1" x14ac:dyDescent="0.25">
      <c r="A240" s="4"/>
      <c r="B240" s="4"/>
      <c r="F240" s="3"/>
      <c r="G240" s="3"/>
      <c r="H240" s="6"/>
      <c r="I240" s="7"/>
    </row>
    <row r="241" spans="1:9" s="5" customFormat="1" x14ac:dyDescent="0.25">
      <c r="A241" s="4"/>
      <c r="B241" s="4"/>
      <c r="F241" s="3"/>
      <c r="G241" s="3"/>
      <c r="H241" s="6"/>
      <c r="I241" s="7"/>
    </row>
    <row r="242" spans="1:9" s="5" customFormat="1" x14ac:dyDescent="0.25">
      <c r="A242" s="4"/>
      <c r="B242" s="4"/>
      <c r="F242" s="3"/>
      <c r="G242" s="3"/>
      <c r="H242" s="6"/>
      <c r="I242" s="7"/>
    </row>
    <row r="243" spans="1:9" s="5" customFormat="1" x14ac:dyDescent="0.25">
      <c r="A243" s="4"/>
      <c r="B243" s="4"/>
      <c r="F243" s="3"/>
      <c r="G243" s="3"/>
      <c r="H243" s="6"/>
      <c r="I243" s="7"/>
    </row>
    <row r="244" spans="1:9" s="5" customFormat="1" x14ac:dyDescent="0.25">
      <c r="A244" s="4"/>
      <c r="B244" s="4"/>
      <c r="F244" s="3"/>
      <c r="G244" s="3"/>
      <c r="H244" s="6"/>
      <c r="I244" s="7"/>
    </row>
    <row r="245" spans="1:9" s="5" customFormat="1" x14ac:dyDescent="0.25">
      <c r="A245" s="4"/>
      <c r="B245" s="4"/>
      <c r="F245" s="3"/>
      <c r="G245" s="3"/>
      <c r="H245" s="6"/>
      <c r="I245" s="7"/>
    </row>
    <row r="246" spans="1:9" s="5" customFormat="1" x14ac:dyDescent="0.25">
      <c r="A246" s="4"/>
      <c r="B246" s="4"/>
      <c r="F246" s="3"/>
      <c r="G246" s="3"/>
      <c r="H246" s="6"/>
      <c r="I246" s="7"/>
    </row>
    <row r="247" spans="1:9" s="5" customFormat="1" x14ac:dyDescent="0.25">
      <c r="A247" s="4"/>
      <c r="B247" s="4"/>
      <c r="F247" s="3"/>
      <c r="G247" s="3"/>
      <c r="H247" s="6"/>
      <c r="I247" s="7"/>
    </row>
    <row r="248" spans="1:9" s="5" customFormat="1" x14ac:dyDescent="0.25">
      <c r="A248" s="4"/>
      <c r="B248" s="4"/>
      <c r="F248" s="3"/>
      <c r="G248" s="3"/>
      <c r="H248" s="6"/>
      <c r="I248" s="7"/>
    </row>
    <row r="249" spans="1:9" s="5" customFormat="1" x14ac:dyDescent="0.25">
      <c r="A249" s="4"/>
      <c r="B249" s="4"/>
      <c r="F249" s="3"/>
      <c r="G249" s="3"/>
      <c r="H249" s="6"/>
      <c r="I249" s="7"/>
    </row>
    <row r="250" spans="1:9" s="5" customFormat="1" x14ac:dyDescent="0.25">
      <c r="F250" s="3"/>
      <c r="G250" s="3"/>
      <c r="H250" s="6"/>
      <c r="I250" s="7"/>
    </row>
    <row r="251" spans="1:9" s="5" customFormat="1" x14ac:dyDescent="0.25">
      <c r="F251" s="3"/>
      <c r="G251" s="3"/>
      <c r="H251" s="6"/>
      <c r="I251" s="7"/>
    </row>
    <row r="252" spans="1:9" s="5" customFormat="1" x14ac:dyDescent="0.25">
      <c r="F252" s="3"/>
      <c r="G252" s="3"/>
      <c r="H252" s="6"/>
      <c r="I252" s="7"/>
    </row>
    <row r="253" spans="1:9" s="5" customFormat="1" x14ac:dyDescent="0.25">
      <c r="F253" s="3"/>
      <c r="G253" s="3"/>
      <c r="H253" s="6"/>
      <c r="I253" s="7"/>
    </row>
    <row r="254" spans="1:9" s="5" customFormat="1" x14ac:dyDescent="0.25">
      <c r="F254" s="3"/>
      <c r="G254" s="3"/>
      <c r="H254" s="6"/>
      <c r="I254" s="7"/>
    </row>
    <row r="255" spans="1:9" s="5" customFormat="1" x14ac:dyDescent="0.25">
      <c r="F255" s="3"/>
      <c r="G255" s="3"/>
      <c r="H255" s="6"/>
      <c r="I255" s="7"/>
    </row>
    <row r="256" spans="1:9" s="5" customFormat="1" x14ac:dyDescent="0.25">
      <c r="F256" s="3"/>
      <c r="G256" s="3"/>
      <c r="H256" s="6"/>
      <c r="I256" s="7"/>
    </row>
    <row r="257" spans="6:9" s="5" customFormat="1" x14ac:dyDescent="0.25">
      <c r="F257" s="3"/>
      <c r="G257" s="3"/>
      <c r="H257" s="6"/>
      <c r="I257" s="7"/>
    </row>
    <row r="258" spans="6:9" s="5" customFormat="1" x14ac:dyDescent="0.25">
      <c r="F258" s="3"/>
      <c r="G258" s="3"/>
      <c r="H258" s="6"/>
      <c r="I258" s="7"/>
    </row>
    <row r="259" spans="6:9" s="5" customFormat="1" x14ac:dyDescent="0.25">
      <c r="F259" s="3"/>
      <c r="G259" s="3"/>
      <c r="H259" s="6"/>
      <c r="I259" s="7"/>
    </row>
    <row r="260" spans="6:9" s="5" customFormat="1" x14ac:dyDescent="0.25">
      <c r="F260" s="3"/>
      <c r="G260" s="3"/>
      <c r="H260" s="6"/>
      <c r="I260" s="3"/>
    </row>
    <row r="261" spans="6:9" s="5" customFormat="1" x14ac:dyDescent="0.25">
      <c r="H261" s="6"/>
      <c r="I261" s="3"/>
    </row>
    <row r="262" spans="6:9" s="5" customFormat="1" x14ac:dyDescent="0.25">
      <c r="H262" s="6"/>
      <c r="I262" s="3"/>
    </row>
    <row r="263" spans="6:9" s="5" customFormat="1" x14ac:dyDescent="0.25">
      <c r="H263" s="6"/>
      <c r="I263" s="3"/>
    </row>
    <row r="264" spans="6:9" s="5" customFormat="1" x14ac:dyDescent="0.25">
      <c r="H264" s="6"/>
      <c r="I264" s="3"/>
    </row>
    <row r="265" spans="6:9" s="5" customFormat="1" x14ac:dyDescent="0.25">
      <c r="H265" s="6"/>
      <c r="I265" s="3"/>
    </row>
    <row r="266" spans="6:9" s="5" customFormat="1" x14ac:dyDescent="0.25">
      <c r="H266" s="6"/>
      <c r="I266" s="3"/>
    </row>
    <row r="267" spans="6:9" s="5" customFormat="1" x14ac:dyDescent="0.25">
      <c r="H267" s="6"/>
      <c r="I267" s="3"/>
    </row>
    <row r="268" spans="6:9" s="5" customFormat="1" x14ac:dyDescent="0.25">
      <c r="H268" s="6"/>
      <c r="I268" s="3"/>
    </row>
    <row r="269" spans="6:9" s="5" customFormat="1" x14ac:dyDescent="0.25">
      <c r="H269" s="6"/>
      <c r="I269" s="3"/>
    </row>
    <row r="270" spans="6:9" s="5" customFormat="1" x14ac:dyDescent="0.25">
      <c r="H270" s="6"/>
      <c r="I270" s="3"/>
    </row>
    <row r="271" spans="6:9" s="5" customFormat="1" x14ac:dyDescent="0.25">
      <c r="H271" s="6"/>
      <c r="I271" s="3"/>
    </row>
    <row r="272" spans="6:9" s="5" customFormat="1" x14ac:dyDescent="0.25">
      <c r="H272" s="6"/>
      <c r="I272" s="3"/>
    </row>
    <row r="273" spans="8:9" s="5" customFormat="1" x14ac:dyDescent="0.25">
      <c r="H273" s="6"/>
      <c r="I273" s="3"/>
    </row>
    <row r="274" spans="8:9" s="5" customFormat="1" x14ac:dyDescent="0.25">
      <c r="H274" s="6"/>
      <c r="I274" s="3"/>
    </row>
    <row r="275" spans="8:9" s="5" customFormat="1" x14ac:dyDescent="0.25">
      <c r="H275" s="6"/>
      <c r="I275" s="3"/>
    </row>
    <row r="276" spans="8:9" s="5" customFormat="1" x14ac:dyDescent="0.25">
      <c r="H276" s="6"/>
      <c r="I276" s="3"/>
    </row>
    <row r="277" spans="8:9" s="5" customFormat="1" x14ac:dyDescent="0.25">
      <c r="H277" s="6"/>
      <c r="I277" s="3"/>
    </row>
    <row r="278" spans="8:9" s="5" customFormat="1" x14ac:dyDescent="0.25">
      <c r="H278" s="6"/>
      <c r="I278" s="3"/>
    </row>
    <row r="279" spans="8:9" s="5" customFormat="1" x14ac:dyDescent="0.25">
      <c r="H279" s="6"/>
      <c r="I279" s="3"/>
    </row>
    <row r="280" spans="8:9" s="5" customFormat="1" x14ac:dyDescent="0.25">
      <c r="H280" s="6"/>
      <c r="I280" s="3"/>
    </row>
    <row r="281" spans="8:9" s="5" customFormat="1" x14ac:dyDescent="0.25">
      <c r="H281" s="6"/>
      <c r="I281" s="3"/>
    </row>
    <row r="282" spans="8:9" s="5" customFormat="1" x14ac:dyDescent="0.25">
      <c r="H282" s="6"/>
      <c r="I282" s="3"/>
    </row>
    <row r="283" spans="8:9" s="5" customFormat="1" x14ac:dyDescent="0.25">
      <c r="H283" s="6"/>
      <c r="I283" s="3"/>
    </row>
    <row r="284" spans="8:9" s="5" customFormat="1" x14ac:dyDescent="0.25">
      <c r="H284" s="6"/>
      <c r="I284" s="3"/>
    </row>
    <row r="285" spans="8:9" s="5" customFormat="1" x14ac:dyDescent="0.25">
      <c r="H285" s="6"/>
      <c r="I285" s="3"/>
    </row>
    <row r="286" spans="8:9" s="5" customFormat="1" x14ac:dyDescent="0.25">
      <c r="H286" s="6"/>
      <c r="I286" s="3"/>
    </row>
    <row r="287" spans="8:9" s="5" customFormat="1" x14ac:dyDescent="0.25">
      <c r="H287" s="6"/>
      <c r="I287" s="3"/>
    </row>
  </sheetData>
  <sheetProtection sheet="1" objects="1" scenarios="1"/>
  <phoneticPr fontI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&amp;C&amp;F&amp;A&amp;R&amp;D&amp;T</oddHeader>
  </headerFooter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289"/>
  <sheetViews>
    <sheetView tabSelected="1" zoomScaleNormal="100" zoomScaleSheetLayoutView="100" workbookViewId="0">
      <selection activeCell="C3" sqref="C3"/>
    </sheetView>
  </sheetViews>
  <sheetFormatPr defaultRowHeight="12.75" x14ac:dyDescent="0.25"/>
  <cols>
    <col min="1" max="1" width="12.59765625" style="15" customWidth="1"/>
    <col min="2" max="2" width="5.59765625" style="15" customWidth="1"/>
    <col min="3" max="7" width="9.06640625" style="15" customWidth="1"/>
    <col min="8" max="8" width="70.59765625" style="16" customWidth="1"/>
    <col min="9" max="9" width="8.9296875" style="2" customWidth="1"/>
  </cols>
  <sheetData>
    <row r="1" spans="1:10" x14ac:dyDescent="0.25">
      <c r="A1" s="27" t="s">
        <v>83</v>
      </c>
      <c r="B1" s="27">
        <v>4</v>
      </c>
      <c r="C1" s="27" t="s">
        <v>17</v>
      </c>
      <c r="D1" s="27"/>
      <c r="E1" s="120" t="s">
        <v>19</v>
      </c>
      <c r="F1" s="123"/>
      <c r="G1" s="120" t="s">
        <v>18</v>
      </c>
      <c r="H1" s="123"/>
    </row>
    <row r="2" spans="1:10" x14ac:dyDescent="0.25">
      <c r="A2" s="29" t="s">
        <v>8</v>
      </c>
      <c r="B2" s="29" t="s">
        <v>7</v>
      </c>
      <c r="C2" s="74" t="s">
        <v>0</v>
      </c>
      <c r="D2" s="74" t="s">
        <v>1</v>
      </c>
      <c r="E2" s="74" t="s">
        <v>5</v>
      </c>
      <c r="F2" s="29" t="s">
        <v>3</v>
      </c>
      <c r="G2" s="29" t="s">
        <v>6</v>
      </c>
      <c r="H2" s="75" t="s">
        <v>2</v>
      </c>
      <c r="I2" s="69" t="s">
        <v>37</v>
      </c>
      <c r="J2" s="8"/>
    </row>
    <row r="3" spans="1:10" x14ac:dyDescent="0.25">
      <c r="A3" s="30">
        <f>DATE(2023,4,1)</f>
        <v>45017</v>
      </c>
      <c r="B3" s="31" t="s">
        <v>84</v>
      </c>
      <c r="C3" s="76"/>
      <c r="D3" s="76"/>
      <c r="E3" s="77"/>
      <c r="F3" s="37" t="str">
        <f t="array" ref="F3">IF(A3&lt;&gt;"",IF((C3&lt;&gt;"")*(D3&lt;&gt;""),HOUR(D3-C3)+MINUTE(D3-C3)/60-E3,""),"")</f>
        <v/>
      </c>
      <c r="G3" s="37">
        <f t="array" ref="G3">IF(F3&lt;&gt;"",F3,0)</f>
        <v>0</v>
      </c>
      <c r="H3" s="78"/>
      <c r="I3" s="125"/>
      <c r="J3" s="7"/>
    </row>
    <row r="4" spans="1:10" x14ac:dyDescent="0.25">
      <c r="A4" s="30">
        <f t="shared" ref="A4:A32" si="0">A3+1</f>
        <v>45018</v>
      </c>
      <c r="B4" s="82" t="str">
        <f t="array" ref="B4">IF(B3="日", "月", IF(B3="月", "火", IF(B3="火", "水", IF(B3="水", "木", IF(B3="木", "金", IF(B3="金", "土", IF(B3="土", "日", "")))))))</f>
        <v>日</v>
      </c>
      <c r="C4" s="76"/>
      <c r="D4" s="76"/>
      <c r="E4" s="77"/>
      <c r="F4" s="37" t="str">
        <f t="array" ref="F4">IF(A4&lt;&gt;"",IF((C4&lt;&gt;"")*(D4&lt;&gt;""),HOUR(D4-C4)+MINUTE(D4-C4)/60-E4,""),"")</f>
        <v/>
      </c>
      <c r="G4" s="37">
        <f t="array" ref="G4">IF(A4&lt;&gt;"", IF(F4&lt;&gt;"",G3+F4,G3), "")</f>
        <v>0</v>
      </c>
      <c r="H4" s="79"/>
      <c r="I4" s="125"/>
    </row>
    <row r="5" spans="1:10" x14ac:dyDescent="0.25">
      <c r="A5" s="30">
        <f t="shared" si="0"/>
        <v>45019</v>
      </c>
      <c r="B5" s="82" t="str">
        <f t="array" ref="B5">IF(B4="日", "月", IF(B4="月", "火", IF(B4="火", "水", IF(B4="水", "木", IF(B4="木", "金", IF(B4="金", "土", IF(B4="土", "日", "")))))))</f>
        <v>月</v>
      </c>
      <c r="C5" s="76"/>
      <c r="D5" s="76"/>
      <c r="E5" s="77"/>
      <c r="F5" s="37" t="str">
        <f t="array" ref="F5">IF(A5&lt;&gt;"",IF((C5&lt;&gt;"")*(D5&lt;&gt;""),HOUR(D5-C5)+MINUTE(D5-C5)/60-E5,""),"")</f>
        <v/>
      </c>
      <c r="G5" s="37">
        <f t="array" ref="G5">IF(A5&lt;&gt;"", IF(F5&lt;&gt;"",G4+F5,G4), "")</f>
        <v>0</v>
      </c>
      <c r="H5" s="96"/>
      <c r="I5" s="125"/>
    </row>
    <row r="6" spans="1:10" x14ac:dyDescent="0.25">
      <c r="A6" s="30">
        <f t="shared" si="0"/>
        <v>45020</v>
      </c>
      <c r="B6" s="82" t="str">
        <f t="array" ref="B6">IF(B5="日", "月", IF(B5="月", "火", IF(B5="火", "水", IF(B5="水", "木", IF(B5="木", "金", IF(B5="金", "土", IF(B5="土", "日", "")))))))</f>
        <v>火</v>
      </c>
      <c r="C6" s="76"/>
      <c r="D6" s="76"/>
      <c r="E6" s="77"/>
      <c r="F6" s="37" t="str">
        <f t="array" ref="F6">IF(A6&lt;&gt;"",IF((C6&lt;&gt;"")*(D6&lt;&gt;""),HOUR(D6-C6)+MINUTE(D6-C6)/60-E6,""),"")</f>
        <v/>
      </c>
      <c r="G6" s="37">
        <f t="array" ref="G6">IF(A6&lt;&gt;"", IF(F6&lt;&gt;"",G5+F6,G5), "")</f>
        <v>0</v>
      </c>
      <c r="H6" s="79"/>
      <c r="I6" s="125"/>
    </row>
    <row r="7" spans="1:10" x14ac:dyDescent="0.25">
      <c r="A7" s="30">
        <f t="shared" si="0"/>
        <v>45021</v>
      </c>
      <c r="B7" s="82" t="str">
        <f t="array" ref="B7">IF(B6="日", "月", IF(B6="月", "火", IF(B6="火", "水", IF(B6="水", "木", IF(B6="木", "金", IF(B6="金", "土", IF(B6="土", "日", "")))))))</f>
        <v>水</v>
      </c>
      <c r="C7" s="76"/>
      <c r="D7" s="76"/>
      <c r="E7" s="77"/>
      <c r="F7" s="37" t="str">
        <f t="array" ref="F7">IF(A7&lt;&gt;"",IF((C7&lt;&gt;"")*(D7&lt;&gt;""),HOUR(D7-C7)+MINUTE(D7-C7)/60-E7,""),"")</f>
        <v/>
      </c>
      <c r="G7" s="37">
        <f t="array" ref="G7">IF(A7&lt;&gt;"", IF(F7&lt;&gt;"",G6+F7,G6), "")</f>
        <v>0</v>
      </c>
      <c r="H7" s="79"/>
      <c r="I7" s="125"/>
    </row>
    <row r="8" spans="1:10" x14ac:dyDescent="0.25">
      <c r="A8" s="30">
        <f t="shared" si="0"/>
        <v>45022</v>
      </c>
      <c r="B8" s="82" t="str">
        <f t="array" ref="B8">IF(B7="日", "月", IF(B7="月", "火", IF(B7="火", "水", IF(B7="水", "木", IF(B7="木", "金", IF(B7="金", "土", IF(B7="土", "日", "")))))))</f>
        <v>木</v>
      </c>
      <c r="C8" s="76"/>
      <c r="D8" s="76"/>
      <c r="E8" s="77"/>
      <c r="F8" s="37" t="str">
        <f t="array" ref="F8">IF(A8&lt;&gt;"",IF((C8&lt;&gt;"")*(D8&lt;&gt;""),HOUR(D8-C8)+MINUTE(D8-C8)/60-E8,""),"")</f>
        <v/>
      </c>
      <c r="G8" s="37">
        <f t="array" ref="G8">IF(A8&lt;&gt;"", IF(F8&lt;&gt;"",G7+F8,G7), "")</f>
        <v>0</v>
      </c>
      <c r="H8" s="79"/>
      <c r="I8" s="125"/>
    </row>
    <row r="9" spans="1:10" x14ac:dyDescent="0.25">
      <c r="A9" s="30">
        <f t="shared" si="0"/>
        <v>45023</v>
      </c>
      <c r="B9" s="82" t="str">
        <f t="array" ref="B9">IF(B8="日", "月", IF(B8="月", "火", IF(B8="火", "水", IF(B8="水", "木", IF(B8="木", "金", IF(B8="金", "土", IF(B8="土", "日", "")))))))</f>
        <v>金</v>
      </c>
      <c r="C9" s="76"/>
      <c r="D9" s="76"/>
      <c r="E9" s="77"/>
      <c r="F9" s="37" t="str">
        <f t="array" ref="F9">IF(A9&lt;&gt;"",IF((C9&lt;&gt;"")*(D9&lt;&gt;""),HOUR(D9-C9)+MINUTE(D9-C9)/60-E9,""),"")</f>
        <v/>
      </c>
      <c r="G9" s="37">
        <f t="array" ref="G9">IF(A9&lt;&gt;"", IF(F9&lt;&gt;"",G8+F9,G8), "")</f>
        <v>0</v>
      </c>
      <c r="H9" s="79"/>
      <c r="I9" s="125"/>
    </row>
    <row r="10" spans="1:10" x14ac:dyDescent="0.25">
      <c r="A10" s="30">
        <f t="shared" si="0"/>
        <v>45024</v>
      </c>
      <c r="B10" s="82" t="str">
        <f t="array" ref="B10">IF(B9="日", "月", IF(B9="月", "火", IF(B9="火", "水", IF(B9="水", "木", IF(B9="木", "金", IF(B9="金", "土", IF(B9="土", "日", "")))))))</f>
        <v>土</v>
      </c>
      <c r="C10" s="76"/>
      <c r="D10" s="76"/>
      <c r="E10" s="77"/>
      <c r="F10" s="37" t="str">
        <f t="array" ref="F10">IF(A10&lt;&gt;"",IF((C10&lt;&gt;"")*(D10&lt;&gt;""),HOUR(D10-C10)+MINUTE(D10-C10)/60-E10,""),"")</f>
        <v/>
      </c>
      <c r="G10" s="37">
        <f t="array" ref="G10">IF(A10&lt;&gt;"", IF(F10&lt;&gt;"",G9+F10,G9), "")</f>
        <v>0</v>
      </c>
      <c r="H10" s="79"/>
      <c r="I10" s="125"/>
    </row>
    <row r="11" spans="1:10" x14ac:dyDescent="0.25">
      <c r="A11" s="30">
        <f t="shared" si="0"/>
        <v>45025</v>
      </c>
      <c r="B11" s="82" t="str">
        <f t="array" ref="B11">IF(B10="日", "月", IF(B10="月", "火", IF(B10="火", "水", IF(B10="水", "木", IF(B10="木", "金", IF(B10="金", "土", IF(B10="土", "日", "")))))))</f>
        <v>日</v>
      </c>
      <c r="C11" s="76"/>
      <c r="D11" s="76"/>
      <c r="E11" s="77"/>
      <c r="F11" s="37" t="str">
        <f t="array" ref="F11">IF(A11&lt;&gt;"",IF((C11&lt;&gt;"")*(D11&lt;&gt;""),HOUR(D11-C11)+MINUTE(D11-C11)/60-E11,""),"")</f>
        <v/>
      </c>
      <c r="G11" s="37">
        <f t="array" ref="G11">IF(A11&lt;&gt;"", IF(F11&lt;&gt;"",G10+F11,G10), "")</f>
        <v>0</v>
      </c>
      <c r="H11" s="79"/>
      <c r="I11" s="125"/>
    </row>
    <row r="12" spans="1:10" x14ac:dyDescent="0.25">
      <c r="A12" s="30">
        <f t="shared" si="0"/>
        <v>45026</v>
      </c>
      <c r="B12" s="82" t="str">
        <f t="array" ref="B12">IF(B11="日", "月", IF(B11="月", "火", IF(B11="火", "水", IF(B11="水", "木", IF(B11="木", "金", IF(B11="金", "土", IF(B11="土", "日", "")))))))</f>
        <v>月</v>
      </c>
      <c r="C12" s="76"/>
      <c r="D12" s="76"/>
      <c r="E12" s="77"/>
      <c r="F12" s="37" t="str">
        <f t="array" ref="F12">IF(A12&lt;&gt;"",IF((C12&lt;&gt;"")*(D12&lt;&gt;""),HOUR(D12-C12)+MINUTE(D12-C12)/60-E12,""),"")</f>
        <v/>
      </c>
      <c r="G12" s="37">
        <f t="array" ref="G12">IF(A12&lt;&gt;"", IF(F12&lt;&gt;"",G11+F12,G11), "")</f>
        <v>0</v>
      </c>
      <c r="H12" s="79"/>
      <c r="I12" s="125"/>
    </row>
    <row r="13" spans="1:10" x14ac:dyDescent="0.25">
      <c r="A13" s="30">
        <f t="shared" si="0"/>
        <v>45027</v>
      </c>
      <c r="B13" s="82" t="str">
        <f t="array" ref="B13">IF(B12="日", "月", IF(B12="月", "火", IF(B12="火", "水", IF(B12="水", "木", IF(B12="木", "金", IF(B12="金", "土", IF(B12="土", "日", "")))))))</f>
        <v>火</v>
      </c>
      <c r="C13" s="76"/>
      <c r="D13" s="76"/>
      <c r="E13" s="77"/>
      <c r="F13" s="37" t="str">
        <f t="array" ref="F13">IF(A13&lt;&gt;"",IF((C13&lt;&gt;"")*(D13&lt;&gt;""),HOUR(D13-C13)+MINUTE(D13-C13)/60-E13,""),"")</f>
        <v/>
      </c>
      <c r="G13" s="37">
        <f t="array" ref="G13">IF(A13&lt;&gt;"", IF(F13&lt;&gt;"",G12+F13,G12), "")</f>
        <v>0</v>
      </c>
      <c r="H13" s="79"/>
      <c r="I13" s="125"/>
    </row>
    <row r="14" spans="1:10" x14ac:dyDescent="0.25">
      <c r="A14" s="30">
        <f t="shared" si="0"/>
        <v>45028</v>
      </c>
      <c r="B14" s="82" t="str">
        <f t="array" ref="B14">IF(B13="日", "月", IF(B13="月", "火", IF(B13="火", "水", IF(B13="水", "木", IF(B13="木", "金", IF(B13="金", "土", IF(B13="土", "日", "")))))))</f>
        <v>水</v>
      </c>
      <c r="C14" s="76"/>
      <c r="D14" s="76"/>
      <c r="E14" s="77"/>
      <c r="F14" s="37" t="str">
        <f t="array" ref="F14">IF(A14&lt;&gt;"",IF((C14&lt;&gt;"")*(D14&lt;&gt;""),HOUR(D14-C14)+MINUTE(D14-C14)/60-E14,""),"")</f>
        <v/>
      </c>
      <c r="G14" s="37">
        <f t="array" ref="G14">IF(A14&lt;&gt;"", IF(F14&lt;&gt;"",G13+F14,G13), "")</f>
        <v>0</v>
      </c>
      <c r="H14" s="79"/>
      <c r="I14" s="125"/>
    </row>
    <row r="15" spans="1:10" x14ac:dyDescent="0.25">
      <c r="A15" s="30">
        <f t="shared" si="0"/>
        <v>45029</v>
      </c>
      <c r="B15" s="82" t="str">
        <f t="array" ref="B15">IF(B14="日", "月", IF(B14="月", "火", IF(B14="火", "水", IF(B14="水", "木", IF(B14="木", "金", IF(B14="金", "土", IF(B14="土", "日", "")))))))</f>
        <v>木</v>
      </c>
      <c r="C15" s="76"/>
      <c r="D15" s="76"/>
      <c r="E15" s="77"/>
      <c r="F15" s="37" t="str">
        <f t="array" ref="F15">IF(A15&lt;&gt;"",IF((C15&lt;&gt;"")*(D15&lt;&gt;""),HOUR(D15-C15)+MINUTE(D15-C15)/60-E15,""),"")</f>
        <v/>
      </c>
      <c r="G15" s="37">
        <f t="array" ref="G15">IF(A15&lt;&gt;"", IF(F15&lt;&gt;"",G14+F15,G14), "")</f>
        <v>0</v>
      </c>
      <c r="H15" s="79"/>
      <c r="I15" s="125"/>
    </row>
    <row r="16" spans="1:10" x14ac:dyDescent="0.25">
      <c r="A16" s="30">
        <f t="shared" si="0"/>
        <v>45030</v>
      </c>
      <c r="B16" s="82" t="str">
        <f t="array" ref="B16">IF(B15="日", "月", IF(B15="月", "火", IF(B15="火", "水", IF(B15="水", "木", IF(B15="木", "金", IF(B15="金", "土", IF(B15="土", "日", "")))))))</f>
        <v>金</v>
      </c>
      <c r="C16" s="76"/>
      <c r="D16" s="76"/>
      <c r="E16" s="77"/>
      <c r="F16" s="37" t="str">
        <f t="array" ref="F16">IF(A16&lt;&gt;"",IF((C16&lt;&gt;"")*(D16&lt;&gt;""),HOUR(D16-C16)+MINUTE(D16-C16)/60-E16,""),"")</f>
        <v/>
      </c>
      <c r="G16" s="37">
        <f t="array" ref="G16">IF(A16&lt;&gt;"", IF(F16&lt;&gt;"",G15+F16,G15), "")</f>
        <v>0</v>
      </c>
      <c r="H16" s="79"/>
      <c r="I16" s="125"/>
    </row>
    <row r="17" spans="1:9" x14ac:dyDescent="0.25">
      <c r="A17" s="30">
        <f t="shared" si="0"/>
        <v>45031</v>
      </c>
      <c r="B17" s="82" t="str">
        <f t="array" ref="B17">IF(B16="日", "月", IF(B16="月", "火", IF(B16="火", "水", IF(B16="水", "木", IF(B16="木", "金", IF(B16="金", "土", IF(B16="土", "日", "")))))))</f>
        <v>土</v>
      </c>
      <c r="C17" s="76"/>
      <c r="D17" s="76"/>
      <c r="E17" s="77"/>
      <c r="F17" s="37" t="str">
        <f t="array" ref="F17">IF(A17&lt;&gt;"",IF((C17&lt;&gt;"")*(D17&lt;&gt;""),HOUR(D17-C17)+MINUTE(D17-C17)/60-E17,""),"")</f>
        <v/>
      </c>
      <c r="G17" s="37">
        <f t="array" ref="G17">IF(A17&lt;&gt;"", IF(F17&lt;&gt;"",G16+F17,G16), "")</f>
        <v>0</v>
      </c>
      <c r="H17" s="79"/>
      <c r="I17" s="125"/>
    </row>
    <row r="18" spans="1:9" x14ac:dyDescent="0.25">
      <c r="A18" s="30">
        <f t="shared" si="0"/>
        <v>45032</v>
      </c>
      <c r="B18" s="82" t="str">
        <f t="array" ref="B18">IF(B17="日", "月", IF(B17="月", "火", IF(B17="火", "水", IF(B17="水", "木", IF(B17="木", "金", IF(B17="金", "土", IF(B17="土", "日", "")))))))</f>
        <v>日</v>
      </c>
      <c r="C18" s="76"/>
      <c r="D18" s="76"/>
      <c r="E18" s="77"/>
      <c r="F18" s="37" t="str">
        <f t="array" ref="F18">IF(A18&lt;&gt;"",IF((C18&lt;&gt;"")*(D18&lt;&gt;""),HOUR(D18-C18)+MINUTE(D18-C18)/60-E18,""),"")</f>
        <v/>
      </c>
      <c r="G18" s="37">
        <f t="array" ref="G18">IF(A18&lt;&gt;"", IF(F18&lt;&gt;"",G17+F18,G17), "")</f>
        <v>0</v>
      </c>
      <c r="H18" s="79"/>
      <c r="I18" s="125"/>
    </row>
    <row r="19" spans="1:9" x14ac:dyDescent="0.25">
      <c r="A19" s="30">
        <f t="shared" si="0"/>
        <v>45033</v>
      </c>
      <c r="B19" s="82" t="str">
        <f t="array" ref="B19">IF(B18="日", "月", IF(B18="月", "火", IF(B18="火", "水", IF(B18="水", "木", IF(B18="木", "金", IF(B18="金", "土", IF(B18="土", "日", "")))))))</f>
        <v>月</v>
      </c>
      <c r="C19" s="76"/>
      <c r="D19" s="76"/>
      <c r="E19" s="77"/>
      <c r="F19" s="37" t="str">
        <f t="array" ref="F19">IF(A19&lt;&gt;"",IF((C19&lt;&gt;"")*(D19&lt;&gt;""),HOUR(D19-C19)+MINUTE(D19-C19)/60-E19,""),"")</f>
        <v/>
      </c>
      <c r="G19" s="37">
        <f t="array" ref="G19">IF(A19&lt;&gt;"", IF(F19&lt;&gt;"",G18+F19,G18), "")</f>
        <v>0</v>
      </c>
      <c r="H19" s="79"/>
      <c r="I19" s="125"/>
    </row>
    <row r="20" spans="1:9" x14ac:dyDescent="0.25">
      <c r="A20" s="30">
        <f t="shared" si="0"/>
        <v>45034</v>
      </c>
      <c r="B20" s="82" t="str">
        <f t="array" ref="B20">IF(B19="日", "月", IF(B19="月", "火", IF(B19="火", "水", IF(B19="水", "木", IF(B19="木", "金", IF(B19="金", "土", IF(B19="土", "日", "")))))))</f>
        <v>火</v>
      </c>
      <c r="C20" s="76"/>
      <c r="D20" s="76"/>
      <c r="E20" s="77"/>
      <c r="F20" s="37" t="str">
        <f t="array" ref="F20">IF(A20&lt;&gt;"",IF((C20&lt;&gt;"")*(D20&lt;&gt;""),HOUR(D20-C20)+MINUTE(D20-C20)/60-E20,""),"")</f>
        <v/>
      </c>
      <c r="G20" s="37">
        <f t="array" ref="G20">IF(A20&lt;&gt;"", IF(F20&lt;&gt;"",G19+F20,G19), "")</f>
        <v>0</v>
      </c>
      <c r="H20" s="79"/>
      <c r="I20" s="125"/>
    </row>
    <row r="21" spans="1:9" x14ac:dyDescent="0.25">
      <c r="A21" s="30">
        <f t="shared" si="0"/>
        <v>45035</v>
      </c>
      <c r="B21" s="82" t="str">
        <f t="array" ref="B21">IF(B20="日", "月", IF(B20="月", "火", IF(B20="火", "水", IF(B20="水", "木", IF(B20="木", "金", IF(B20="金", "土", IF(B20="土", "日", "")))))))</f>
        <v>水</v>
      </c>
      <c r="C21" s="76"/>
      <c r="D21" s="76"/>
      <c r="E21" s="77"/>
      <c r="F21" s="37" t="str">
        <f t="array" ref="F21">IF(A21&lt;&gt;"",IF((C21&lt;&gt;"")*(D21&lt;&gt;""),HOUR(D21-C21)+MINUTE(D21-C21)/60-E21,""),"")</f>
        <v/>
      </c>
      <c r="G21" s="37">
        <f t="array" ref="G21">IF(A21&lt;&gt;"", IF(F21&lt;&gt;"",G20+F21,G20), "")</f>
        <v>0</v>
      </c>
      <c r="H21" s="79"/>
      <c r="I21" s="125"/>
    </row>
    <row r="22" spans="1:9" x14ac:dyDescent="0.25">
      <c r="A22" s="30">
        <f t="shared" si="0"/>
        <v>45036</v>
      </c>
      <c r="B22" s="82" t="str">
        <f t="array" ref="B22">IF(B21="日", "月", IF(B21="月", "火", IF(B21="火", "水", IF(B21="水", "木", IF(B21="木", "金", IF(B21="金", "土", IF(B21="土", "日", "")))))))</f>
        <v>木</v>
      </c>
      <c r="C22" s="76"/>
      <c r="D22" s="76"/>
      <c r="E22" s="77"/>
      <c r="F22" s="37" t="str">
        <f t="array" ref="F22">IF(A22&lt;&gt;"",IF((C22&lt;&gt;"")*(D22&lt;&gt;""),HOUR(D22-C22)+MINUTE(D22-C22)/60-E22,""),"")</f>
        <v/>
      </c>
      <c r="G22" s="37">
        <f t="array" ref="G22">IF(A22&lt;&gt;"", IF(F22&lt;&gt;"",G21+F22,G21), "")</f>
        <v>0</v>
      </c>
      <c r="H22" s="79"/>
      <c r="I22" s="125"/>
    </row>
    <row r="23" spans="1:9" x14ac:dyDescent="0.25">
      <c r="A23" s="30">
        <f t="shared" si="0"/>
        <v>45037</v>
      </c>
      <c r="B23" s="82" t="str">
        <f t="array" ref="B23">IF(B22="日", "月", IF(B22="月", "火", IF(B22="火", "水", IF(B22="水", "木", IF(B22="木", "金", IF(B22="金", "土", IF(B22="土", "日", "")))))))</f>
        <v>金</v>
      </c>
      <c r="C23" s="76"/>
      <c r="D23" s="76"/>
      <c r="E23" s="77"/>
      <c r="F23" s="37" t="str">
        <f t="array" ref="F23">IF(A23&lt;&gt;"",IF((C23&lt;&gt;"")*(D23&lt;&gt;""),HOUR(D23-C23)+MINUTE(D23-C23)/60-E23,""),"")</f>
        <v/>
      </c>
      <c r="G23" s="37">
        <f t="array" ref="G23">IF(A23&lt;&gt;"", IF(F23&lt;&gt;"",G22+F23,G22), "")</f>
        <v>0</v>
      </c>
      <c r="H23" s="79"/>
      <c r="I23" s="125"/>
    </row>
    <row r="24" spans="1:9" x14ac:dyDescent="0.25">
      <c r="A24" s="30">
        <f t="shared" si="0"/>
        <v>45038</v>
      </c>
      <c r="B24" s="82" t="str">
        <f t="array" ref="B24">IF(B23="日", "月", IF(B23="月", "火", IF(B23="火", "水", IF(B23="水", "木", IF(B23="木", "金", IF(B23="金", "土", IF(B23="土", "日", "")))))))</f>
        <v>土</v>
      </c>
      <c r="C24" s="76"/>
      <c r="D24" s="76"/>
      <c r="E24" s="77"/>
      <c r="F24" s="37" t="str">
        <f t="array" ref="F24">IF(A24&lt;&gt;"",IF((C24&lt;&gt;"")*(D24&lt;&gt;""),HOUR(D24-C24)+MINUTE(D24-C24)/60-E24,""),"")</f>
        <v/>
      </c>
      <c r="G24" s="37">
        <f t="array" ref="G24">IF(A24&lt;&gt;"", IF(F24&lt;&gt;"",G23+F24,G23), "")</f>
        <v>0</v>
      </c>
      <c r="H24" s="79"/>
      <c r="I24" s="125"/>
    </row>
    <row r="25" spans="1:9" x14ac:dyDescent="0.25">
      <c r="A25" s="30">
        <f t="shared" si="0"/>
        <v>45039</v>
      </c>
      <c r="B25" s="82" t="str">
        <f t="array" ref="B25">IF(B24="日", "月", IF(B24="月", "火", IF(B24="火", "水", IF(B24="水", "木", IF(B24="木", "金", IF(B24="金", "土", IF(B24="土", "日", "")))))))</f>
        <v>日</v>
      </c>
      <c r="C25" s="76"/>
      <c r="D25" s="76"/>
      <c r="E25" s="77"/>
      <c r="F25" s="37" t="str">
        <f t="array" ref="F25">IF(A25&lt;&gt;"",IF((C25&lt;&gt;"")*(D25&lt;&gt;""),HOUR(D25-C25)+MINUTE(D25-C25)/60-E25,""),"")</f>
        <v/>
      </c>
      <c r="G25" s="37">
        <f t="array" ref="G25">IF(A25&lt;&gt;"", IF(F25&lt;&gt;"",G24+F25,G24), "")</f>
        <v>0</v>
      </c>
      <c r="H25" s="79"/>
      <c r="I25" s="125"/>
    </row>
    <row r="26" spans="1:9" x14ac:dyDescent="0.25">
      <c r="A26" s="30">
        <f t="shared" si="0"/>
        <v>45040</v>
      </c>
      <c r="B26" s="82" t="str">
        <f t="array" ref="B26">IF(B25="日", "月", IF(B25="月", "火", IF(B25="火", "水", IF(B25="水", "木", IF(B25="木", "金", IF(B25="金", "土", IF(B25="土", "日", "")))))))</f>
        <v>月</v>
      </c>
      <c r="C26" s="76"/>
      <c r="D26" s="76"/>
      <c r="E26" s="77"/>
      <c r="F26" s="37" t="str">
        <f t="array" ref="F26">IF(A26&lt;&gt;"",IF((C26&lt;&gt;"")*(D26&lt;&gt;""),HOUR(D26-C26)+MINUTE(D26-C26)/60-E26,""),"")</f>
        <v/>
      </c>
      <c r="G26" s="37">
        <f t="array" ref="G26">IF(A26&lt;&gt;"", IF(F26&lt;&gt;"",G25+F26,G25), "")</f>
        <v>0</v>
      </c>
      <c r="H26" s="79"/>
      <c r="I26" s="125"/>
    </row>
    <row r="27" spans="1:9" x14ac:dyDescent="0.25">
      <c r="A27" s="30">
        <f t="shared" si="0"/>
        <v>45041</v>
      </c>
      <c r="B27" s="82" t="str">
        <f t="array" ref="B27">IF(B26="日", "月", IF(B26="月", "火", IF(B26="火", "水", IF(B26="水", "木", IF(B26="木", "金", IF(B26="金", "土", IF(B26="土", "日", "")))))))</f>
        <v>火</v>
      </c>
      <c r="C27" s="76"/>
      <c r="D27" s="76"/>
      <c r="E27" s="77"/>
      <c r="F27" s="37" t="str">
        <f t="array" ref="F27">IF(A27&lt;&gt;"",IF((C27&lt;&gt;"")*(D27&lt;&gt;""),HOUR(D27-C27)+MINUTE(D27-C27)/60-E27,""),"")</f>
        <v/>
      </c>
      <c r="G27" s="37">
        <f t="array" ref="G27">IF(A27&lt;&gt;"", IF(F27&lt;&gt;"",G26+F27,G26), "")</f>
        <v>0</v>
      </c>
      <c r="H27" s="79"/>
      <c r="I27" s="125"/>
    </row>
    <row r="28" spans="1:9" x14ac:dyDescent="0.25">
      <c r="A28" s="30">
        <f t="shared" si="0"/>
        <v>45042</v>
      </c>
      <c r="B28" s="82" t="str">
        <f t="array" ref="B28">IF(B27="日", "月", IF(B27="月", "火", IF(B27="火", "水", IF(B27="水", "木", IF(B27="木", "金", IF(B27="金", "土", IF(B27="土", "日", "")))))))</f>
        <v>水</v>
      </c>
      <c r="C28" s="76"/>
      <c r="D28" s="76"/>
      <c r="E28" s="77"/>
      <c r="F28" s="37" t="str">
        <f t="array" ref="F28">IF(A28&lt;&gt;"",IF((C28&lt;&gt;"")*(D28&lt;&gt;""),HOUR(D28-C28)+MINUTE(D28-C28)/60-E28,""),"")</f>
        <v/>
      </c>
      <c r="G28" s="37">
        <f t="array" ref="G28">IF(A28&lt;&gt;"", IF(F28&lt;&gt;"",G27+F28,G27), "")</f>
        <v>0</v>
      </c>
      <c r="H28" s="79"/>
      <c r="I28" s="125"/>
    </row>
    <row r="29" spans="1:9" x14ac:dyDescent="0.25">
      <c r="A29" s="30">
        <f t="shared" si="0"/>
        <v>45043</v>
      </c>
      <c r="B29" s="82" t="str">
        <f t="array" ref="B29">IF(B28="日", "月", IF(B28="月", "火", IF(B28="火", "水", IF(B28="水", "木", IF(B28="木", "金", IF(B28="金", "土", IF(B28="土", "日", "")))))))</f>
        <v>木</v>
      </c>
      <c r="C29" s="76"/>
      <c r="D29" s="76"/>
      <c r="E29" s="77"/>
      <c r="F29" s="37" t="str">
        <f t="array" ref="F29">IF(A29&lt;&gt;"",IF((C29&lt;&gt;"")*(D29&lt;&gt;""),HOUR(D29-C29)+MINUTE(D29-C29)/60-E29,""),"")</f>
        <v/>
      </c>
      <c r="G29" s="37">
        <f t="array" ref="G29">IF(A29&lt;&gt;"", IF(F29&lt;&gt;"",G28+F29,G28), "")</f>
        <v>0</v>
      </c>
      <c r="H29" s="79"/>
      <c r="I29" s="125"/>
    </row>
    <row r="30" spans="1:9" x14ac:dyDescent="0.25">
      <c r="A30" s="30">
        <f t="shared" si="0"/>
        <v>45044</v>
      </c>
      <c r="B30" s="82" t="str">
        <f t="array" ref="B30">IF(B29="日", "月", IF(B29="月", "火", IF(B29="火", "水", IF(B29="水", "木", IF(B29="木", "金", IF(B29="金", "土", IF(B29="土", "日", "")))))))</f>
        <v>金</v>
      </c>
      <c r="C30" s="76"/>
      <c r="D30" s="76"/>
      <c r="E30" s="77"/>
      <c r="F30" s="37" t="str">
        <f t="array" ref="F30">IF(A30&lt;&gt;"",IF((C30&lt;&gt;"")*(D30&lt;&gt;""),HOUR(D30-C30)+MINUTE(D30-C30)/60-E30,""),"")</f>
        <v/>
      </c>
      <c r="G30" s="37">
        <f t="array" ref="G30">IF(A30&lt;&gt;"", IF(F30&lt;&gt;"",G29+F30,G29), "")</f>
        <v>0</v>
      </c>
      <c r="H30" s="79"/>
      <c r="I30" s="125"/>
    </row>
    <row r="31" spans="1:9" x14ac:dyDescent="0.25">
      <c r="A31" s="30">
        <f t="shared" si="0"/>
        <v>45045</v>
      </c>
      <c r="B31" s="82" t="str">
        <f t="array" ref="B31">IF(B30="日", "月", IF(B30="月", "火", IF(B30="火", "水", IF(B30="水", "木", IF(B30="木", "金", IF(B30="金", "土", IF(B30="土", "日", "")))))))</f>
        <v>土</v>
      </c>
      <c r="C31" s="76"/>
      <c r="D31" s="76"/>
      <c r="E31" s="77"/>
      <c r="F31" s="37" t="str">
        <f t="array" ref="F31">IF(A31&lt;&gt;"",IF((C31&lt;&gt;"")*(D31&lt;&gt;""),HOUR(D31-C31)+MINUTE(D31-C31)/60-E31,""),"")</f>
        <v/>
      </c>
      <c r="G31" s="37">
        <f t="array" ref="G31">IF(A31&lt;&gt;"", IF(F31&lt;&gt;"",G30+F31,G30), "")</f>
        <v>0</v>
      </c>
      <c r="H31" s="79"/>
      <c r="I31" s="125" t="s">
        <v>39</v>
      </c>
    </row>
    <row r="32" spans="1:9" x14ac:dyDescent="0.25">
      <c r="A32" s="30">
        <f t="shared" si="0"/>
        <v>45046</v>
      </c>
      <c r="B32" s="82" t="str">
        <f t="array" ref="B32">IF(B31="日", "月", IF(B31="月", "火", IF(B31="火", "水", IF(B31="水", "木", IF(B31="木", "金", IF(B31="金", "土", IF(B31="土", "日", "")))))))</f>
        <v>日</v>
      </c>
      <c r="C32" s="76"/>
      <c r="D32" s="76"/>
      <c r="E32" s="77"/>
      <c r="F32" s="37" t="str">
        <f t="array" ref="F32">IF(A32&lt;&gt;"",IF((C32&lt;&gt;"")*(D32&lt;&gt;""),HOUR(D32-C32)+MINUTE(D32-C32)/60-E32,""),"")</f>
        <v/>
      </c>
      <c r="G32" s="37">
        <f t="array" ref="G32">IF(A32&lt;&gt;"", IF(F32&lt;&gt;"",G31+F32,G31), "")</f>
        <v>0</v>
      </c>
      <c r="H32" s="79"/>
      <c r="I32" s="125"/>
    </row>
    <row r="33" spans="1:9" x14ac:dyDescent="0.25">
      <c r="A33" s="30"/>
      <c r="B33" s="31"/>
      <c r="C33" s="13"/>
      <c r="D33" s="13"/>
      <c r="E33" s="70"/>
      <c r="F33" s="37" t="str">
        <f t="array" ref="F33">IF(A33&lt;&gt;"",IF((C33&lt;&gt;"")*(D33&lt;&gt;""),HOUR(D33-C33)+MINUTE(D33-C33)/60-E33,""),"")</f>
        <v/>
      </c>
      <c r="G33" s="37" t="str">
        <f t="array" ref="G33">IF(A33&lt;&gt;"", IF(F33&lt;&gt;"",G32+F33,G32), "")</f>
        <v/>
      </c>
      <c r="H33" s="26"/>
      <c r="I33" s="125"/>
    </row>
    <row r="34" spans="1:9" s="5" customFormat="1" x14ac:dyDescent="0.25">
      <c r="A34" s="32"/>
      <c r="B34" s="33"/>
      <c r="C34" s="55"/>
      <c r="D34" s="83" t="s">
        <v>33</v>
      </c>
      <c r="E34" s="84">
        <f t="array" ref="E34">COUNT(IF(F3:F33&lt;&gt;"",,""))</f>
        <v>0</v>
      </c>
      <c r="F34" s="83" t="s">
        <v>23</v>
      </c>
      <c r="G34" s="85">
        <f t="array" ref="G34">IF(G33&lt;&gt;"", G33, IF(G32&lt;&gt;"", G32, IF(G31&lt;&gt;"", G31, IF(G30&lt;&gt;"", G30, IF(G29&lt;&gt;"", G29, "error!")))))</f>
        <v>0</v>
      </c>
      <c r="H34" s="60"/>
      <c r="I34" s="7"/>
    </row>
    <row r="35" spans="1:9" s="5" customFormat="1" x14ac:dyDescent="0.25">
      <c r="A35" s="35"/>
      <c r="B35" s="35"/>
      <c r="C35" s="44"/>
      <c r="D35" s="86" t="s">
        <v>34</v>
      </c>
      <c r="E35" s="87">
        <f>E34</f>
        <v>0</v>
      </c>
      <c r="F35" s="88" t="s">
        <v>24</v>
      </c>
      <c r="G35" s="89">
        <f>G34</f>
        <v>0</v>
      </c>
      <c r="H35" s="62"/>
      <c r="I35" s="7"/>
    </row>
    <row r="36" spans="1:9" s="5" customFormat="1" x14ac:dyDescent="0.25">
      <c r="A36" s="121" t="str">
        <f t="array" aca="1" ref="A36" ca="1">IF(B36&lt;&gt;"","メッセージ：","")</f>
        <v/>
      </c>
      <c r="B36" s="122" t="str">
        <f t="array" aca="1" ref="B36" ca="1">IF(TODAY()&lt;=DATE(YEAR(A3),MONTH(A3)+1,DAY(A3)),  IF((TODAY()&gt;=DATE(YEAR(A32),MONTH(A32),DAY(A32)))*(G34&gt;=120),"今月はがんばったね。気を抜かず，来月もがんばろう！",  IF((TODAY()&gt;=DATE(YEAR(A32),MONTH(A32),DAY(A32)))*(G34&lt;120),"来月はがんばってね！",  IF((TODAY()&gt;=DATE(YEAR(A22),MONTH(A22),DAY(A22)))*(G34&lt;80),"今月も残りわずか。追い込みをかけよう！",  IF((TODAY()&gt;=DATE(YEAR(A12),MONTH(A12),DAY(A12)))*(G34&lt;40),"出足が鈍いね。",IF((TODAY()&gt;=DATE(YEAR(A3),MONTH(A3),DAY(A3)))*(TODAY()&lt;=DATE(YEAR(A7),MONTH(A7),DAY(A7))),"今月も研究が進むといいね。",""))))),"")</f>
        <v/>
      </c>
      <c r="C36" s="44"/>
      <c r="D36" s="44"/>
      <c r="E36" s="44"/>
      <c r="F36" s="45"/>
      <c r="G36" s="45"/>
      <c r="H36" s="62"/>
      <c r="I36" s="7"/>
    </row>
    <row r="37" spans="1:9" s="5" customFormat="1" x14ac:dyDescent="0.25">
      <c r="A37" s="61"/>
      <c r="B37" s="61"/>
      <c r="C37" s="62"/>
      <c r="D37" s="62"/>
      <c r="E37" s="62"/>
      <c r="F37" s="18"/>
      <c r="G37" s="18"/>
      <c r="H37" s="62"/>
      <c r="I37" s="7"/>
    </row>
    <row r="38" spans="1:9" s="5" customFormat="1" x14ac:dyDescent="0.25">
      <c r="A38" s="17" t="s">
        <v>27</v>
      </c>
      <c r="B38" s="17"/>
      <c r="C38" s="62"/>
      <c r="D38" s="62"/>
      <c r="E38" s="62"/>
      <c r="F38" s="18"/>
      <c r="G38" s="18"/>
      <c r="H38" s="62"/>
      <c r="I38" s="7"/>
    </row>
    <row r="39" spans="1:9" s="5" customFormat="1" x14ac:dyDescent="0.25">
      <c r="A39" s="73" t="s">
        <v>60</v>
      </c>
      <c r="B39" s="20"/>
      <c r="C39" s="20"/>
      <c r="D39" s="20"/>
      <c r="E39" s="18"/>
      <c r="F39" s="18"/>
      <c r="G39" s="18"/>
      <c r="H39" s="21"/>
      <c r="I39" s="7"/>
    </row>
    <row r="40" spans="1:9" s="5" customFormat="1" x14ac:dyDescent="0.25">
      <c r="A40" s="124" t="s">
        <v>32</v>
      </c>
      <c r="B40" s="17"/>
      <c r="C40" s="18"/>
      <c r="D40" s="18"/>
      <c r="E40" s="20"/>
      <c r="F40" s="18"/>
      <c r="G40" s="18"/>
      <c r="H40" s="21"/>
      <c r="I40" s="7"/>
    </row>
    <row r="41" spans="1:9" s="5" customFormat="1" x14ac:dyDescent="0.25">
      <c r="A41" s="17" t="s">
        <v>28</v>
      </c>
      <c r="B41" s="17"/>
      <c r="C41" s="20"/>
      <c r="D41" s="20"/>
      <c r="E41" s="20"/>
      <c r="F41" s="18"/>
      <c r="G41" s="18"/>
      <c r="H41" s="21"/>
      <c r="I41" s="7"/>
    </row>
    <row r="42" spans="1:9" s="5" customFormat="1" x14ac:dyDescent="0.25">
      <c r="A42" s="17" t="s">
        <v>31</v>
      </c>
      <c r="B42" s="17"/>
      <c r="C42" s="20"/>
      <c r="D42" s="20"/>
      <c r="E42" s="20"/>
      <c r="F42" s="18"/>
      <c r="G42" s="18"/>
      <c r="H42" s="21"/>
      <c r="I42" s="7"/>
    </row>
    <row r="43" spans="1:9" s="5" customFormat="1" x14ac:dyDescent="0.25">
      <c r="A43" s="15" t="s">
        <v>54</v>
      </c>
      <c r="B43" s="17"/>
      <c r="C43" s="20"/>
      <c r="D43" s="20"/>
      <c r="E43" s="20"/>
      <c r="F43" s="18"/>
      <c r="G43" s="18"/>
      <c r="H43" s="21"/>
      <c r="I43" s="7"/>
    </row>
    <row r="44" spans="1:9" s="5" customFormat="1" x14ac:dyDescent="0.25">
      <c r="A44" s="20" t="s">
        <v>52</v>
      </c>
      <c r="B44" s="17"/>
      <c r="C44" s="20"/>
      <c r="D44" s="20"/>
      <c r="E44" s="18"/>
      <c r="F44" s="18"/>
      <c r="G44" s="18"/>
      <c r="H44" s="21"/>
      <c r="I44" s="7"/>
    </row>
    <row r="45" spans="1:9" s="5" customFormat="1" x14ac:dyDescent="0.25">
      <c r="A45" s="20" t="s">
        <v>59</v>
      </c>
      <c r="B45" s="17"/>
      <c r="C45" s="20"/>
      <c r="D45" s="20"/>
      <c r="E45" s="18"/>
      <c r="F45" s="18"/>
      <c r="G45" s="18"/>
      <c r="H45" s="21"/>
      <c r="I45" s="7"/>
    </row>
    <row r="46" spans="1:9" s="5" customFormat="1" x14ac:dyDescent="0.25">
      <c r="A46" s="20" t="s">
        <v>29</v>
      </c>
      <c r="B46" s="17"/>
      <c r="C46" s="20"/>
      <c r="D46" s="20"/>
      <c r="E46" s="18"/>
      <c r="F46" s="18"/>
      <c r="G46" s="18"/>
      <c r="H46" s="21"/>
      <c r="I46" s="7"/>
    </row>
    <row r="47" spans="1:9" s="5" customFormat="1" x14ac:dyDescent="0.25">
      <c r="A47" s="17"/>
      <c r="B47" s="17"/>
      <c r="C47" s="18"/>
      <c r="D47" s="18"/>
      <c r="E47" s="20"/>
      <c r="F47" s="18"/>
      <c r="G47" s="18"/>
      <c r="H47" s="21"/>
      <c r="I47" s="7"/>
    </row>
    <row r="48" spans="1:9" s="5" customFormat="1" x14ac:dyDescent="0.25">
      <c r="A48" s="17"/>
      <c r="B48" s="17"/>
      <c r="C48" s="20"/>
      <c r="D48" s="20"/>
      <c r="E48" s="20"/>
      <c r="F48" s="18"/>
      <c r="G48" s="18"/>
      <c r="H48" s="21"/>
      <c r="I48" s="7"/>
    </row>
    <row r="49" spans="1:9" s="5" customFormat="1" x14ac:dyDescent="0.25">
      <c r="A49" s="17"/>
      <c r="B49" s="17"/>
      <c r="C49" s="20"/>
      <c r="D49" s="20"/>
      <c r="E49" s="18"/>
      <c r="F49" s="18"/>
      <c r="G49" s="18"/>
      <c r="H49" s="21"/>
      <c r="I49" s="7"/>
    </row>
    <row r="50" spans="1:9" s="5" customFormat="1" x14ac:dyDescent="0.25">
      <c r="A50" s="17"/>
      <c r="B50" s="17"/>
      <c r="C50" s="20"/>
      <c r="D50" s="20"/>
      <c r="E50" s="20"/>
      <c r="F50" s="18"/>
      <c r="G50" s="18"/>
      <c r="H50" s="21"/>
      <c r="I50" s="7"/>
    </row>
    <row r="51" spans="1:9" s="5" customFormat="1" x14ac:dyDescent="0.25">
      <c r="A51" s="17"/>
      <c r="B51" s="17"/>
      <c r="C51" s="20"/>
      <c r="D51" s="20"/>
      <c r="E51" s="20"/>
      <c r="F51" s="18"/>
      <c r="G51" s="18"/>
      <c r="H51" s="21"/>
      <c r="I51" s="7"/>
    </row>
    <row r="52" spans="1:9" s="5" customFormat="1" x14ac:dyDescent="0.25">
      <c r="A52" s="17"/>
      <c r="B52" s="17"/>
      <c r="C52" s="18"/>
      <c r="D52" s="18"/>
      <c r="E52" s="18"/>
      <c r="F52" s="18"/>
      <c r="G52" s="18"/>
      <c r="H52" s="21"/>
      <c r="I52" s="7"/>
    </row>
    <row r="53" spans="1:9" s="5" customFormat="1" x14ac:dyDescent="0.25">
      <c r="A53" s="17"/>
      <c r="B53" s="17"/>
      <c r="C53" s="20"/>
      <c r="D53" s="20"/>
      <c r="E53" s="20"/>
      <c r="F53" s="18"/>
      <c r="G53" s="18"/>
      <c r="H53" s="21"/>
      <c r="I53" s="7"/>
    </row>
    <row r="54" spans="1:9" s="5" customFormat="1" x14ac:dyDescent="0.25">
      <c r="A54" s="17"/>
      <c r="B54" s="17"/>
      <c r="C54" s="20"/>
      <c r="D54" s="20"/>
      <c r="E54" s="20"/>
      <c r="F54" s="18"/>
      <c r="G54" s="18"/>
      <c r="H54" s="21"/>
      <c r="I54" s="7"/>
    </row>
    <row r="55" spans="1:9" s="5" customFormat="1" x14ac:dyDescent="0.25">
      <c r="A55" s="17"/>
      <c r="B55" s="17"/>
      <c r="C55" s="20"/>
      <c r="D55" s="20"/>
      <c r="E55" s="20"/>
      <c r="F55" s="18"/>
      <c r="G55" s="18"/>
      <c r="H55" s="21"/>
      <c r="I55" s="7"/>
    </row>
    <row r="56" spans="1:9" s="5" customFormat="1" x14ac:dyDescent="0.25">
      <c r="A56" s="17"/>
      <c r="B56" s="17"/>
      <c r="C56" s="20"/>
      <c r="D56" s="20"/>
      <c r="E56" s="18"/>
      <c r="F56" s="18"/>
      <c r="G56" s="18"/>
      <c r="H56" s="21"/>
      <c r="I56" s="7"/>
    </row>
    <row r="57" spans="1:9" s="5" customFormat="1" x14ac:dyDescent="0.25">
      <c r="A57" s="17"/>
      <c r="B57" s="17"/>
      <c r="C57" s="20"/>
      <c r="D57" s="20"/>
      <c r="E57" s="18"/>
      <c r="F57" s="18"/>
      <c r="G57" s="18"/>
      <c r="H57" s="21"/>
      <c r="I57" s="7"/>
    </row>
    <row r="58" spans="1:9" s="5" customFormat="1" x14ac:dyDescent="0.25">
      <c r="A58" s="17"/>
      <c r="B58" s="17"/>
      <c r="C58" s="20"/>
      <c r="D58" s="20"/>
      <c r="E58" s="20"/>
      <c r="F58" s="18"/>
      <c r="G58" s="18"/>
      <c r="H58" s="21"/>
      <c r="I58" s="7"/>
    </row>
    <row r="59" spans="1:9" s="5" customFormat="1" x14ac:dyDescent="0.25">
      <c r="A59" s="17"/>
      <c r="B59" s="17"/>
      <c r="C59" s="20"/>
      <c r="D59" s="20"/>
      <c r="E59" s="20"/>
      <c r="F59" s="18"/>
      <c r="G59" s="18"/>
      <c r="H59" s="21"/>
      <c r="I59" s="7"/>
    </row>
    <row r="60" spans="1:9" s="5" customFormat="1" x14ac:dyDescent="0.25">
      <c r="A60" s="17"/>
      <c r="B60" s="17"/>
      <c r="C60" s="20"/>
      <c r="D60" s="20"/>
      <c r="E60" s="20"/>
      <c r="F60" s="18"/>
      <c r="G60" s="18"/>
      <c r="H60" s="21"/>
      <c r="I60" s="7"/>
    </row>
    <row r="61" spans="1:9" s="5" customFormat="1" x14ac:dyDescent="0.25">
      <c r="A61" s="17"/>
      <c r="B61" s="17"/>
      <c r="C61" s="20"/>
      <c r="D61" s="20"/>
      <c r="E61" s="20"/>
      <c r="F61" s="18"/>
      <c r="G61" s="18"/>
      <c r="H61" s="21"/>
      <c r="I61" s="7"/>
    </row>
    <row r="62" spans="1:9" s="5" customFormat="1" x14ac:dyDescent="0.25">
      <c r="A62" s="17"/>
      <c r="B62" s="17"/>
      <c r="C62" s="20"/>
      <c r="D62" s="20"/>
      <c r="E62" s="20"/>
      <c r="F62" s="18"/>
      <c r="G62" s="18"/>
      <c r="H62" s="21"/>
      <c r="I62" s="7"/>
    </row>
    <row r="63" spans="1:9" s="5" customFormat="1" x14ac:dyDescent="0.25">
      <c r="A63" s="17"/>
      <c r="B63" s="17"/>
      <c r="C63" s="20"/>
      <c r="D63" s="20"/>
      <c r="E63" s="20"/>
      <c r="F63" s="18"/>
      <c r="G63" s="18"/>
      <c r="H63" s="21"/>
      <c r="I63" s="7"/>
    </row>
    <row r="64" spans="1:9" s="5" customFormat="1" x14ac:dyDescent="0.25">
      <c r="A64" s="17"/>
      <c r="B64" s="17"/>
      <c r="C64" s="20"/>
      <c r="D64" s="20"/>
      <c r="E64" s="20"/>
      <c r="F64" s="18"/>
      <c r="G64" s="18"/>
      <c r="H64" s="21"/>
      <c r="I64" s="7"/>
    </row>
    <row r="65" spans="1:9" s="5" customFormat="1" x14ac:dyDescent="0.25">
      <c r="A65" s="17"/>
      <c r="B65" s="17"/>
      <c r="C65" s="20"/>
      <c r="D65" s="20"/>
      <c r="E65" s="20"/>
      <c r="F65" s="18"/>
      <c r="G65" s="18"/>
      <c r="H65" s="21"/>
      <c r="I65" s="7"/>
    </row>
    <row r="66" spans="1:9" s="5" customFormat="1" x14ac:dyDescent="0.25">
      <c r="A66" s="17"/>
      <c r="B66" s="17"/>
      <c r="C66" s="20"/>
      <c r="D66" s="20"/>
      <c r="E66" s="20"/>
      <c r="F66" s="18"/>
      <c r="G66" s="18"/>
      <c r="H66" s="21"/>
      <c r="I66" s="7"/>
    </row>
    <row r="67" spans="1:9" s="5" customFormat="1" x14ac:dyDescent="0.25">
      <c r="A67" s="17"/>
      <c r="B67" s="17"/>
      <c r="C67" s="20"/>
      <c r="D67" s="20"/>
      <c r="E67" s="20"/>
      <c r="F67" s="18"/>
      <c r="G67" s="18"/>
      <c r="H67" s="21"/>
      <c r="I67" s="7"/>
    </row>
    <row r="68" spans="1:9" s="5" customFormat="1" x14ac:dyDescent="0.25">
      <c r="A68" s="17"/>
      <c r="B68" s="17"/>
      <c r="C68" s="20"/>
      <c r="D68" s="20"/>
      <c r="E68" s="20"/>
      <c r="F68" s="18"/>
      <c r="G68" s="18"/>
      <c r="H68" s="21"/>
      <c r="I68" s="7"/>
    </row>
    <row r="69" spans="1:9" s="5" customFormat="1" x14ac:dyDescent="0.25">
      <c r="A69" s="17"/>
      <c r="B69" s="17"/>
      <c r="C69" s="20"/>
      <c r="D69" s="20"/>
      <c r="E69" s="20"/>
      <c r="F69" s="18"/>
      <c r="G69" s="18"/>
      <c r="H69" s="21"/>
      <c r="I69" s="7"/>
    </row>
    <row r="70" spans="1:9" s="5" customFormat="1" x14ac:dyDescent="0.25">
      <c r="A70" s="17"/>
      <c r="B70" s="17"/>
      <c r="C70" s="20"/>
      <c r="D70" s="20"/>
      <c r="E70" s="20"/>
      <c r="F70" s="18"/>
      <c r="G70" s="18"/>
      <c r="H70" s="21"/>
      <c r="I70" s="7"/>
    </row>
    <row r="71" spans="1:9" s="5" customFormat="1" x14ac:dyDescent="0.25">
      <c r="A71" s="17"/>
      <c r="B71" s="17"/>
      <c r="C71" s="20"/>
      <c r="D71" s="20"/>
      <c r="E71" s="20"/>
      <c r="F71" s="18"/>
      <c r="G71" s="18"/>
      <c r="H71" s="21"/>
      <c r="I71" s="7"/>
    </row>
    <row r="72" spans="1:9" s="5" customFormat="1" x14ac:dyDescent="0.25">
      <c r="A72" s="17"/>
      <c r="B72" s="17"/>
      <c r="C72" s="20"/>
      <c r="D72" s="20"/>
      <c r="E72" s="20"/>
      <c r="F72" s="18"/>
      <c r="G72" s="18"/>
      <c r="H72" s="21"/>
      <c r="I72" s="7"/>
    </row>
    <row r="73" spans="1:9" s="5" customFormat="1" x14ac:dyDescent="0.25">
      <c r="A73" s="17"/>
      <c r="B73" s="17"/>
      <c r="C73" s="20"/>
      <c r="D73" s="20"/>
      <c r="E73" s="20"/>
      <c r="F73" s="18"/>
      <c r="G73" s="18"/>
      <c r="H73" s="21"/>
      <c r="I73" s="7"/>
    </row>
    <row r="74" spans="1:9" s="5" customFormat="1" x14ac:dyDescent="0.25">
      <c r="A74" s="17"/>
      <c r="B74" s="17"/>
      <c r="C74" s="20"/>
      <c r="D74" s="20"/>
      <c r="E74" s="20"/>
      <c r="F74" s="18"/>
      <c r="G74" s="18"/>
      <c r="H74" s="21"/>
      <c r="I74" s="7"/>
    </row>
    <row r="75" spans="1:9" s="5" customFormat="1" x14ac:dyDescent="0.25">
      <c r="A75" s="17"/>
      <c r="B75" s="17"/>
      <c r="C75" s="20"/>
      <c r="D75" s="20"/>
      <c r="E75" s="20"/>
      <c r="F75" s="18"/>
      <c r="G75" s="18"/>
      <c r="H75" s="21"/>
      <c r="I75" s="7"/>
    </row>
    <row r="76" spans="1:9" s="5" customFormat="1" x14ac:dyDescent="0.25">
      <c r="A76" s="17"/>
      <c r="B76" s="17"/>
      <c r="C76" s="20"/>
      <c r="D76" s="20"/>
      <c r="E76" s="20"/>
      <c r="F76" s="18"/>
      <c r="G76" s="18"/>
      <c r="H76" s="21"/>
      <c r="I76" s="7"/>
    </row>
    <row r="77" spans="1:9" s="5" customFormat="1" x14ac:dyDescent="0.25">
      <c r="A77" s="17"/>
      <c r="B77" s="17"/>
      <c r="C77" s="20"/>
      <c r="D77" s="20"/>
      <c r="E77" s="20"/>
      <c r="F77" s="18"/>
      <c r="G77" s="18"/>
      <c r="H77" s="21"/>
      <c r="I77" s="7"/>
    </row>
    <row r="78" spans="1:9" s="5" customFormat="1" x14ac:dyDescent="0.25">
      <c r="A78" s="17"/>
      <c r="B78" s="17"/>
      <c r="C78" s="20"/>
      <c r="D78" s="20"/>
      <c r="E78" s="20"/>
      <c r="F78" s="18"/>
      <c r="G78" s="18"/>
      <c r="H78" s="21"/>
      <c r="I78" s="7"/>
    </row>
    <row r="79" spans="1:9" s="5" customFormat="1" x14ac:dyDescent="0.25">
      <c r="A79" s="17"/>
      <c r="B79" s="17"/>
      <c r="C79" s="20"/>
      <c r="D79" s="20"/>
      <c r="E79" s="20"/>
      <c r="F79" s="18"/>
      <c r="G79" s="18"/>
      <c r="H79" s="21"/>
      <c r="I79" s="7"/>
    </row>
    <row r="80" spans="1:9" s="5" customFormat="1" x14ac:dyDescent="0.25">
      <c r="A80" s="17"/>
      <c r="B80" s="17"/>
      <c r="C80" s="20"/>
      <c r="D80" s="20"/>
      <c r="E80" s="20"/>
      <c r="F80" s="18"/>
      <c r="G80" s="18"/>
      <c r="H80" s="21"/>
      <c r="I80" s="7"/>
    </row>
    <row r="81" spans="1:9" s="5" customFormat="1" x14ac:dyDescent="0.25">
      <c r="A81" s="17"/>
      <c r="B81" s="17"/>
      <c r="C81" s="20"/>
      <c r="D81" s="20"/>
      <c r="E81" s="20"/>
      <c r="F81" s="18"/>
      <c r="G81" s="18"/>
      <c r="H81" s="21"/>
      <c r="I81" s="7"/>
    </row>
    <row r="82" spans="1:9" s="5" customFormat="1" x14ac:dyDescent="0.25">
      <c r="A82" s="17"/>
      <c r="B82" s="17"/>
      <c r="C82" s="20"/>
      <c r="D82" s="20"/>
      <c r="E82" s="20"/>
      <c r="F82" s="18"/>
      <c r="G82" s="18"/>
      <c r="H82" s="21"/>
      <c r="I82" s="7"/>
    </row>
    <row r="83" spans="1:9" s="5" customFormat="1" x14ac:dyDescent="0.25">
      <c r="A83" s="17"/>
      <c r="B83" s="17"/>
      <c r="C83" s="20"/>
      <c r="D83" s="20"/>
      <c r="E83" s="20"/>
      <c r="F83" s="18"/>
      <c r="G83" s="18"/>
      <c r="H83" s="21"/>
      <c r="I83" s="7"/>
    </row>
    <row r="84" spans="1:9" s="5" customFormat="1" x14ac:dyDescent="0.25">
      <c r="A84" s="17"/>
      <c r="B84" s="17"/>
      <c r="C84" s="20"/>
      <c r="D84" s="20"/>
      <c r="E84" s="20"/>
      <c r="F84" s="18"/>
      <c r="G84" s="18"/>
      <c r="H84" s="21"/>
      <c r="I84" s="7"/>
    </row>
    <row r="85" spans="1:9" s="5" customFormat="1" x14ac:dyDescent="0.25">
      <c r="A85" s="17"/>
      <c r="B85" s="17"/>
      <c r="C85" s="20"/>
      <c r="D85" s="20"/>
      <c r="E85" s="20"/>
      <c r="F85" s="18"/>
      <c r="G85" s="18"/>
      <c r="H85" s="21"/>
      <c r="I85" s="7"/>
    </row>
    <row r="86" spans="1:9" s="5" customFormat="1" x14ac:dyDescent="0.25">
      <c r="A86" s="17"/>
      <c r="B86" s="17"/>
      <c r="C86" s="20"/>
      <c r="D86" s="20"/>
      <c r="E86" s="20"/>
      <c r="F86" s="18"/>
      <c r="G86" s="18"/>
      <c r="H86" s="21"/>
      <c r="I86" s="7"/>
    </row>
    <row r="87" spans="1:9" s="5" customFormat="1" x14ac:dyDescent="0.25">
      <c r="A87" s="17"/>
      <c r="B87" s="17"/>
      <c r="C87" s="20"/>
      <c r="D87" s="20"/>
      <c r="E87" s="20"/>
      <c r="F87" s="18"/>
      <c r="G87" s="18"/>
      <c r="H87" s="21"/>
      <c r="I87" s="7"/>
    </row>
    <row r="88" spans="1:9" s="5" customFormat="1" x14ac:dyDescent="0.25">
      <c r="A88" s="17"/>
      <c r="B88" s="17"/>
      <c r="C88" s="20"/>
      <c r="D88" s="20"/>
      <c r="E88" s="20"/>
      <c r="F88" s="18"/>
      <c r="G88" s="18"/>
      <c r="H88" s="21"/>
      <c r="I88" s="7"/>
    </row>
    <row r="89" spans="1:9" s="5" customFormat="1" x14ac:dyDescent="0.25">
      <c r="A89" s="17"/>
      <c r="B89" s="17"/>
      <c r="C89" s="20"/>
      <c r="D89" s="20"/>
      <c r="E89" s="20"/>
      <c r="F89" s="18"/>
      <c r="G89" s="18"/>
      <c r="H89" s="21"/>
      <c r="I89" s="7"/>
    </row>
    <row r="90" spans="1:9" s="5" customFormat="1" x14ac:dyDescent="0.25">
      <c r="A90" s="17"/>
      <c r="B90" s="17"/>
      <c r="C90" s="20"/>
      <c r="D90" s="20"/>
      <c r="E90" s="20"/>
      <c r="F90" s="18"/>
      <c r="G90" s="18"/>
      <c r="H90" s="21"/>
      <c r="I90" s="7"/>
    </row>
    <row r="91" spans="1:9" s="5" customFormat="1" x14ac:dyDescent="0.25">
      <c r="A91" s="17"/>
      <c r="B91" s="17"/>
      <c r="C91" s="20"/>
      <c r="D91" s="20"/>
      <c r="E91" s="20"/>
      <c r="F91" s="18"/>
      <c r="G91" s="18"/>
      <c r="H91" s="21"/>
      <c r="I91" s="7"/>
    </row>
    <row r="92" spans="1:9" s="5" customFormat="1" x14ac:dyDescent="0.25">
      <c r="A92" s="17"/>
      <c r="B92" s="17"/>
      <c r="C92" s="20"/>
      <c r="D92" s="20"/>
      <c r="E92" s="20"/>
      <c r="F92" s="18"/>
      <c r="G92" s="18"/>
      <c r="H92" s="21"/>
      <c r="I92" s="7"/>
    </row>
    <row r="93" spans="1:9" s="5" customFormat="1" x14ac:dyDescent="0.25">
      <c r="A93" s="17"/>
      <c r="B93" s="17"/>
      <c r="C93" s="20"/>
      <c r="D93" s="20"/>
      <c r="E93" s="20"/>
      <c r="F93" s="18"/>
      <c r="G93" s="18"/>
      <c r="H93" s="21"/>
      <c r="I93" s="7"/>
    </row>
    <row r="94" spans="1:9" s="5" customFormat="1" x14ac:dyDescent="0.25">
      <c r="A94" s="17"/>
      <c r="B94" s="17"/>
      <c r="C94" s="20"/>
      <c r="D94" s="20"/>
      <c r="E94" s="20"/>
      <c r="F94" s="18"/>
      <c r="G94" s="18"/>
      <c r="H94" s="21"/>
      <c r="I94" s="7"/>
    </row>
    <row r="95" spans="1:9" s="5" customFormat="1" x14ac:dyDescent="0.25">
      <c r="A95" s="17"/>
      <c r="B95" s="17"/>
      <c r="C95" s="20"/>
      <c r="D95" s="20"/>
      <c r="E95" s="20"/>
      <c r="F95" s="18"/>
      <c r="G95" s="18"/>
      <c r="H95" s="21"/>
      <c r="I95" s="7"/>
    </row>
    <row r="96" spans="1:9" s="5" customFormat="1" x14ac:dyDescent="0.25">
      <c r="A96" s="17"/>
      <c r="B96" s="17"/>
      <c r="C96" s="20"/>
      <c r="D96" s="20"/>
      <c r="E96" s="20"/>
      <c r="F96" s="18"/>
      <c r="G96" s="18"/>
      <c r="H96" s="21"/>
      <c r="I96" s="7"/>
    </row>
    <row r="97" spans="1:9" s="5" customFormat="1" x14ac:dyDescent="0.25">
      <c r="A97" s="17"/>
      <c r="B97" s="17"/>
      <c r="C97" s="20"/>
      <c r="D97" s="20"/>
      <c r="E97" s="20"/>
      <c r="F97" s="18"/>
      <c r="G97" s="18"/>
      <c r="H97" s="21"/>
      <c r="I97" s="7"/>
    </row>
    <row r="98" spans="1:9" s="5" customFormat="1" x14ac:dyDescent="0.25">
      <c r="A98" s="17"/>
      <c r="B98" s="17"/>
      <c r="C98" s="20"/>
      <c r="D98" s="20"/>
      <c r="E98" s="20"/>
      <c r="F98" s="18"/>
      <c r="G98" s="18"/>
      <c r="H98" s="21"/>
      <c r="I98" s="7"/>
    </row>
    <row r="99" spans="1:9" s="5" customFormat="1" x14ac:dyDescent="0.25">
      <c r="A99" s="17"/>
      <c r="B99" s="17"/>
      <c r="C99" s="20"/>
      <c r="D99" s="20"/>
      <c r="E99" s="20"/>
      <c r="F99" s="18"/>
      <c r="G99" s="18"/>
      <c r="H99" s="21"/>
      <c r="I99" s="7"/>
    </row>
    <row r="100" spans="1:9" s="5" customFormat="1" x14ac:dyDescent="0.25">
      <c r="A100" s="17"/>
      <c r="B100" s="17"/>
      <c r="C100" s="20"/>
      <c r="D100" s="20"/>
      <c r="E100" s="20"/>
      <c r="F100" s="18"/>
      <c r="G100" s="18"/>
      <c r="H100" s="21"/>
      <c r="I100" s="7"/>
    </row>
    <row r="101" spans="1:9" s="5" customFormat="1" x14ac:dyDescent="0.25">
      <c r="A101" s="17"/>
      <c r="B101" s="17"/>
      <c r="C101" s="20"/>
      <c r="D101" s="20"/>
      <c r="E101" s="20"/>
      <c r="F101" s="18"/>
      <c r="G101" s="18"/>
      <c r="H101" s="21"/>
      <c r="I101" s="7"/>
    </row>
    <row r="102" spans="1:9" s="5" customFormat="1" x14ac:dyDescent="0.25">
      <c r="A102" s="17"/>
      <c r="B102" s="17"/>
      <c r="C102" s="20"/>
      <c r="D102" s="20"/>
      <c r="E102" s="20"/>
      <c r="F102" s="18"/>
      <c r="G102" s="18"/>
      <c r="H102" s="21"/>
      <c r="I102" s="7"/>
    </row>
    <row r="103" spans="1:9" s="5" customFormat="1" x14ac:dyDescent="0.25">
      <c r="A103" s="17"/>
      <c r="B103" s="17"/>
      <c r="C103" s="20"/>
      <c r="D103" s="20"/>
      <c r="E103" s="20"/>
      <c r="F103" s="18"/>
      <c r="G103" s="18"/>
      <c r="H103" s="21"/>
      <c r="I103" s="7"/>
    </row>
    <row r="104" spans="1:9" s="5" customFormat="1" x14ac:dyDescent="0.25">
      <c r="A104" s="17"/>
      <c r="B104" s="17"/>
      <c r="C104" s="20"/>
      <c r="D104" s="20"/>
      <c r="E104" s="20"/>
      <c r="F104" s="18"/>
      <c r="G104" s="18"/>
      <c r="H104" s="21"/>
      <c r="I104" s="7"/>
    </row>
    <row r="105" spans="1:9" s="5" customFormat="1" x14ac:dyDescent="0.25">
      <c r="A105" s="17"/>
      <c r="B105" s="17"/>
      <c r="C105" s="20"/>
      <c r="D105" s="20"/>
      <c r="E105" s="20"/>
      <c r="F105" s="18"/>
      <c r="G105" s="18"/>
      <c r="H105" s="21"/>
      <c r="I105" s="7"/>
    </row>
    <row r="106" spans="1:9" s="5" customFormat="1" x14ac:dyDescent="0.25">
      <c r="A106" s="17"/>
      <c r="B106" s="17"/>
      <c r="C106" s="20"/>
      <c r="D106" s="20"/>
      <c r="E106" s="20"/>
      <c r="F106" s="18"/>
      <c r="G106" s="18"/>
      <c r="H106" s="21"/>
      <c r="I106" s="7"/>
    </row>
    <row r="107" spans="1:9" s="5" customFormat="1" x14ac:dyDescent="0.25">
      <c r="A107" s="17"/>
      <c r="B107" s="17"/>
      <c r="C107" s="20"/>
      <c r="D107" s="20"/>
      <c r="E107" s="20"/>
      <c r="F107" s="18"/>
      <c r="G107" s="18"/>
      <c r="H107" s="21"/>
      <c r="I107" s="7"/>
    </row>
    <row r="108" spans="1:9" s="5" customFormat="1" x14ac:dyDescent="0.25">
      <c r="A108" s="17"/>
      <c r="B108" s="17"/>
      <c r="C108" s="20"/>
      <c r="D108" s="20"/>
      <c r="E108" s="20"/>
      <c r="F108" s="18"/>
      <c r="G108" s="18"/>
      <c r="H108" s="21"/>
      <c r="I108" s="7"/>
    </row>
    <row r="109" spans="1:9" s="5" customFormat="1" x14ac:dyDescent="0.25">
      <c r="A109" s="17"/>
      <c r="B109" s="17"/>
      <c r="C109" s="20"/>
      <c r="D109" s="20"/>
      <c r="E109" s="20"/>
      <c r="F109" s="18"/>
      <c r="G109" s="18"/>
      <c r="H109" s="21"/>
      <c r="I109" s="7"/>
    </row>
    <row r="110" spans="1:9" s="5" customFormat="1" x14ac:dyDescent="0.25">
      <c r="A110" s="17"/>
      <c r="B110" s="17"/>
      <c r="C110" s="20"/>
      <c r="D110" s="20"/>
      <c r="E110" s="20"/>
      <c r="F110" s="18"/>
      <c r="G110" s="18"/>
      <c r="H110" s="21"/>
      <c r="I110" s="7"/>
    </row>
    <row r="111" spans="1:9" s="5" customFormat="1" x14ac:dyDescent="0.25">
      <c r="A111" s="17"/>
      <c r="B111" s="17"/>
      <c r="C111" s="20"/>
      <c r="D111" s="20"/>
      <c r="E111" s="20"/>
      <c r="F111" s="18"/>
      <c r="G111" s="18"/>
      <c r="H111" s="21"/>
      <c r="I111" s="7"/>
    </row>
    <row r="112" spans="1:9" s="5" customFormat="1" x14ac:dyDescent="0.25">
      <c r="A112" s="17"/>
      <c r="B112" s="17"/>
      <c r="C112" s="20"/>
      <c r="D112" s="20"/>
      <c r="E112" s="20"/>
      <c r="F112" s="18"/>
      <c r="G112" s="18"/>
      <c r="H112" s="21"/>
      <c r="I112" s="7"/>
    </row>
    <row r="113" spans="1:9" s="5" customFormat="1" x14ac:dyDescent="0.25">
      <c r="A113" s="17"/>
      <c r="B113" s="17"/>
      <c r="C113" s="20"/>
      <c r="D113" s="20"/>
      <c r="E113" s="20"/>
      <c r="F113" s="18"/>
      <c r="G113" s="18"/>
      <c r="H113" s="21"/>
      <c r="I113" s="7"/>
    </row>
    <row r="114" spans="1:9" s="5" customFormat="1" x14ac:dyDescent="0.25">
      <c r="A114" s="17"/>
      <c r="B114" s="17"/>
      <c r="C114" s="20"/>
      <c r="D114" s="20"/>
      <c r="E114" s="20"/>
      <c r="F114" s="18"/>
      <c r="G114" s="18"/>
      <c r="H114" s="21"/>
      <c r="I114" s="7"/>
    </row>
    <row r="115" spans="1:9" s="5" customFormat="1" x14ac:dyDescent="0.25">
      <c r="A115" s="17"/>
      <c r="B115" s="17"/>
      <c r="C115" s="20"/>
      <c r="D115" s="20"/>
      <c r="E115" s="20"/>
      <c r="F115" s="18"/>
      <c r="G115" s="18"/>
      <c r="H115" s="21"/>
      <c r="I115" s="7"/>
    </row>
    <row r="116" spans="1:9" s="5" customFormat="1" x14ac:dyDescent="0.25">
      <c r="A116" s="17"/>
      <c r="B116" s="17"/>
      <c r="C116" s="20"/>
      <c r="D116" s="20"/>
      <c r="E116" s="20"/>
      <c r="F116" s="18"/>
      <c r="G116" s="18"/>
      <c r="H116" s="21"/>
      <c r="I116" s="7"/>
    </row>
    <row r="117" spans="1:9" s="5" customFormat="1" x14ac:dyDescent="0.25">
      <c r="A117" s="17"/>
      <c r="B117" s="17"/>
      <c r="C117" s="20"/>
      <c r="D117" s="20"/>
      <c r="E117" s="20"/>
      <c r="F117" s="18"/>
      <c r="G117" s="18"/>
      <c r="H117" s="21"/>
      <c r="I117" s="7"/>
    </row>
    <row r="118" spans="1:9" s="5" customFormat="1" x14ac:dyDescent="0.25">
      <c r="A118" s="17"/>
      <c r="B118" s="17"/>
      <c r="C118" s="20"/>
      <c r="D118" s="20"/>
      <c r="E118" s="20"/>
      <c r="F118" s="18"/>
      <c r="G118" s="18"/>
      <c r="H118" s="21"/>
      <c r="I118" s="7"/>
    </row>
    <row r="119" spans="1:9" s="5" customFormat="1" x14ac:dyDescent="0.25">
      <c r="A119" s="17"/>
      <c r="B119" s="17"/>
      <c r="C119" s="20"/>
      <c r="D119" s="20"/>
      <c r="E119" s="20"/>
      <c r="F119" s="18"/>
      <c r="G119" s="18"/>
      <c r="H119" s="21"/>
      <c r="I119" s="7"/>
    </row>
    <row r="120" spans="1:9" s="5" customFormat="1" x14ac:dyDescent="0.25">
      <c r="A120" s="17"/>
      <c r="B120" s="17"/>
      <c r="C120" s="20"/>
      <c r="D120" s="20"/>
      <c r="E120" s="20"/>
      <c r="F120" s="18"/>
      <c r="G120" s="18"/>
      <c r="H120" s="21"/>
      <c r="I120" s="7"/>
    </row>
    <row r="121" spans="1:9" s="5" customFormat="1" x14ac:dyDescent="0.25">
      <c r="A121" s="17"/>
      <c r="B121" s="17"/>
      <c r="C121" s="20"/>
      <c r="D121" s="20"/>
      <c r="E121" s="20"/>
      <c r="F121" s="18"/>
      <c r="G121" s="18"/>
      <c r="H121" s="21"/>
      <c r="I121" s="7"/>
    </row>
    <row r="122" spans="1:9" s="5" customFormat="1" x14ac:dyDescent="0.25">
      <c r="A122" s="17"/>
      <c r="B122" s="17"/>
      <c r="C122" s="20"/>
      <c r="D122" s="20"/>
      <c r="E122" s="20"/>
      <c r="F122" s="18"/>
      <c r="G122" s="18"/>
      <c r="H122" s="21"/>
      <c r="I122" s="7"/>
    </row>
    <row r="123" spans="1:9" s="5" customFormat="1" x14ac:dyDescent="0.25">
      <c r="A123" s="17"/>
      <c r="B123" s="17"/>
      <c r="C123" s="20"/>
      <c r="D123" s="20"/>
      <c r="E123" s="20"/>
      <c r="F123" s="18"/>
      <c r="G123" s="18"/>
      <c r="H123" s="21"/>
      <c r="I123" s="7"/>
    </row>
    <row r="124" spans="1:9" s="5" customFormat="1" x14ac:dyDescent="0.25">
      <c r="A124" s="17"/>
      <c r="B124" s="17"/>
      <c r="C124" s="20"/>
      <c r="D124" s="20"/>
      <c r="E124" s="20"/>
      <c r="F124" s="18"/>
      <c r="G124" s="18"/>
      <c r="H124" s="21"/>
      <c r="I124" s="7"/>
    </row>
    <row r="125" spans="1:9" s="5" customFormat="1" x14ac:dyDescent="0.25">
      <c r="A125" s="17"/>
      <c r="B125" s="17"/>
      <c r="C125" s="20"/>
      <c r="D125" s="20"/>
      <c r="E125" s="20"/>
      <c r="F125" s="18"/>
      <c r="G125" s="18"/>
      <c r="H125" s="21"/>
      <c r="I125" s="7"/>
    </row>
    <row r="126" spans="1:9" s="5" customFormat="1" x14ac:dyDescent="0.25">
      <c r="A126" s="17"/>
      <c r="B126" s="17"/>
      <c r="C126" s="20"/>
      <c r="D126" s="20"/>
      <c r="E126" s="20"/>
      <c r="F126" s="18"/>
      <c r="G126" s="18"/>
      <c r="H126" s="21"/>
      <c r="I126" s="7"/>
    </row>
    <row r="127" spans="1:9" s="5" customFormat="1" x14ac:dyDescent="0.25">
      <c r="A127" s="17"/>
      <c r="B127" s="17"/>
      <c r="C127" s="20"/>
      <c r="D127" s="20"/>
      <c r="E127" s="20"/>
      <c r="F127" s="18"/>
      <c r="G127" s="18"/>
      <c r="H127" s="21"/>
      <c r="I127" s="7"/>
    </row>
    <row r="128" spans="1:9" s="5" customFormat="1" x14ac:dyDescent="0.25">
      <c r="A128" s="17"/>
      <c r="B128" s="17"/>
      <c r="C128" s="20"/>
      <c r="D128" s="20"/>
      <c r="E128" s="20"/>
      <c r="F128" s="18"/>
      <c r="G128" s="18"/>
      <c r="H128" s="21"/>
      <c r="I128" s="7"/>
    </row>
    <row r="129" spans="1:9" s="5" customFormat="1" x14ac:dyDescent="0.25">
      <c r="A129" s="17"/>
      <c r="B129" s="17"/>
      <c r="C129" s="20"/>
      <c r="D129" s="20"/>
      <c r="E129" s="20"/>
      <c r="F129" s="18"/>
      <c r="G129" s="18"/>
      <c r="H129" s="21"/>
      <c r="I129" s="7"/>
    </row>
    <row r="130" spans="1:9" s="5" customFormat="1" x14ac:dyDescent="0.25">
      <c r="A130" s="17"/>
      <c r="B130" s="17"/>
      <c r="C130" s="20"/>
      <c r="D130" s="20"/>
      <c r="E130" s="20"/>
      <c r="F130" s="18"/>
      <c r="G130" s="18"/>
      <c r="H130" s="21"/>
      <c r="I130" s="7"/>
    </row>
    <row r="131" spans="1:9" s="5" customFormat="1" x14ac:dyDescent="0.25">
      <c r="A131" s="17"/>
      <c r="B131" s="17"/>
      <c r="C131" s="20"/>
      <c r="D131" s="20"/>
      <c r="E131" s="20"/>
      <c r="F131" s="18"/>
      <c r="G131" s="18"/>
      <c r="H131" s="21"/>
      <c r="I131" s="7"/>
    </row>
    <row r="132" spans="1:9" s="5" customFormat="1" x14ac:dyDescent="0.25">
      <c r="A132" s="17"/>
      <c r="B132" s="17"/>
      <c r="C132" s="20"/>
      <c r="D132" s="20"/>
      <c r="E132" s="20"/>
      <c r="F132" s="18"/>
      <c r="G132" s="18"/>
      <c r="H132" s="21"/>
      <c r="I132" s="7"/>
    </row>
    <row r="133" spans="1:9" s="5" customFormat="1" x14ac:dyDescent="0.25">
      <c r="A133" s="17"/>
      <c r="B133" s="17"/>
      <c r="C133" s="20"/>
      <c r="D133" s="20"/>
      <c r="E133" s="20"/>
      <c r="F133" s="18"/>
      <c r="G133" s="18"/>
      <c r="H133" s="21"/>
      <c r="I133" s="7"/>
    </row>
    <row r="134" spans="1:9" s="5" customFormat="1" x14ac:dyDescent="0.25">
      <c r="A134" s="17"/>
      <c r="B134" s="17"/>
      <c r="C134" s="20"/>
      <c r="D134" s="20"/>
      <c r="E134" s="20"/>
      <c r="F134" s="18"/>
      <c r="G134" s="18"/>
      <c r="H134" s="21"/>
      <c r="I134" s="7"/>
    </row>
    <row r="135" spans="1:9" s="5" customFormat="1" x14ac:dyDescent="0.25">
      <c r="A135" s="17"/>
      <c r="B135" s="17"/>
      <c r="C135" s="20"/>
      <c r="D135" s="20"/>
      <c r="E135" s="20"/>
      <c r="F135" s="18"/>
      <c r="G135" s="18"/>
      <c r="H135" s="21"/>
      <c r="I135" s="7"/>
    </row>
    <row r="136" spans="1:9" s="5" customFormat="1" x14ac:dyDescent="0.25">
      <c r="A136" s="17"/>
      <c r="B136" s="17"/>
      <c r="C136" s="20"/>
      <c r="D136" s="20"/>
      <c r="E136" s="20"/>
      <c r="F136" s="18"/>
      <c r="G136" s="18"/>
      <c r="H136" s="21"/>
      <c r="I136" s="7"/>
    </row>
    <row r="137" spans="1:9" s="5" customFormat="1" x14ac:dyDescent="0.25">
      <c r="A137" s="17"/>
      <c r="B137" s="17"/>
      <c r="C137" s="20"/>
      <c r="D137" s="20"/>
      <c r="E137" s="20"/>
      <c r="F137" s="18"/>
      <c r="G137" s="18"/>
      <c r="H137" s="21"/>
      <c r="I137" s="7"/>
    </row>
    <row r="138" spans="1:9" s="5" customFormat="1" x14ac:dyDescent="0.25">
      <c r="A138" s="17"/>
      <c r="B138" s="17"/>
      <c r="C138" s="20"/>
      <c r="D138" s="20"/>
      <c r="E138" s="20"/>
      <c r="F138" s="18"/>
      <c r="G138" s="18"/>
      <c r="H138" s="21"/>
      <c r="I138" s="7"/>
    </row>
    <row r="139" spans="1:9" s="5" customFormat="1" x14ac:dyDescent="0.25">
      <c r="A139" s="17"/>
      <c r="B139" s="17"/>
      <c r="C139" s="20"/>
      <c r="D139" s="20"/>
      <c r="E139" s="20"/>
      <c r="F139" s="18"/>
      <c r="G139" s="18"/>
      <c r="H139" s="21"/>
      <c r="I139" s="7"/>
    </row>
    <row r="140" spans="1:9" s="5" customFormat="1" x14ac:dyDescent="0.25">
      <c r="A140" s="17"/>
      <c r="B140" s="17"/>
      <c r="C140" s="20"/>
      <c r="D140" s="20"/>
      <c r="E140" s="20"/>
      <c r="F140" s="18"/>
      <c r="G140" s="18"/>
      <c r="H140" s="21"/>
      <c r="I140" s="7"/>
    </row>
    <row r="141" spans="1:9" s="5" customFormat="1" x14ac:dyDescent="0.25">
      <c r="A141" s="17"/>
      <c r="B141" s="17"/>
      <c r="C141" s="20"/>
      <c r="D141" s="20"/>
      <c r="E141" s="20"/>
      <c r="F141" s="18"/>
      <c r="G141" s="18"/>
      <c r="H141" s="21"/>
      <c r="I141" s="7"/>
    </row>
    <row r="142" spans="1:9" s="5" customFormat="1" x14ac:dyDescent="0.25">
      <c r="A142" s="17"/>
      <c r="B142" s="17"/>
      <c r="C142" s="20"/>
      <c r="D142" s="20"/>
      <c r="E142" s="20"/>
      <c r="F142" s="18"/>
      <c r="G142" s="18"/>
      <c r="H142" s="21"/>
      <c r="I142" s="7"/>
    </row>
    <row r="143" spans="1:9" s="5" customFormat="1" x14ac:dyDescent="0.25">
      <c r="A143" s="17"/>
      <c r="B143" s="17"/>
      <c r="C143" s="20"/>
      <c r="D143" s="20"/>
      <c r="E143" s="20"/>
      <c r="F143" s="18"/>
      <c r="G143" s="18"/>
      <c r="H143" s="21"/>
      <c r="I143" s="7"/>
    </row>
    <row r="144" spans="1:9" s="5" customFormat="1" x14ac:dyDescent="0.25">
      <c r="A144" s="17"/>
      <c r="B144" s="17"/>
      <c r="C144" s="20"/>
      <c r="D144" s="20"/>
      <c r="E144" s="20"/>
      <c r="F144" s="18"/>
      <c r="G144" s="18"/>
      <c r="H144" s="21"/>
      <c r="I144" s="7"/>
    </row>
    <row r="145" spans="1:9" s="5" customFormat="1" x14ac:dyDescent="0.25">
      <c r="A145" s="17"/>
      <c r="B145" s="17"/>
      <c r="C145" s="20"/>
      <c r="D145" s="20"/>
      <c r="E145" s="20"/>
      <c r="F145" s="18"/>
      <c r="G145" s="18"/>
      <c r="H145" s="21"/>
      <c r="I145" s="7"/>
    </row>
    <row r="146" spans="1:9" s="5" customFormat="1" x14ac:dyDescent="0.25">
      <c r="A146" s="17"/>
      <c r="B146" s="17"/>
      <c r="C146" s="20"/>
      <c r="D146" s="20"/>
      <c r="E146" s="20"/>
      <c r="F146" s="18"/>
      <c r="G146" s="18"/>
      <c r="H146" s="21"/>
      <c r="I146" s="7"/>
    </row>
    <row r="147" spans="1:9" s="5" customFormat="1" x14ac:dyDescent="0.25">
      <c r="A147" s="17"/>
      <c r="B147" s="17"/>
      <c r="C147" s="20"/>
      <c r="D147" s="20"/>
      <c r="E147" s="20"/>
      <c r="F147" s="18"/>
      <c r="G147" s="18"/>
      <c r="H147" s="21"/>
      <c r="I147" s="7"/>
    </row>
    <row r="148" spans="1:9" s="5" customFormat="1" x14ac:dyDescent="0.25">
      <c r="A148" s="17"/>
      <c r="B148" s="17"/>
      <c r="C148" s="20"/>
      <c r="D148" s="20"/>
      <c r="E148" s="20"/>
      <c r="F148" s="18"/>
      <c r="G148" s="18"/>
      <c r="H148" s="21"/>
      <c r="I148" s="7"/>
    </row>
    <row r="149" spans="1:9" s="5" customFormat="1" x14ac:dyDescent="0.25">
      <c r="A149" s="17"/>
      <c r="B149" s="17"/>
      <c r="C149" s="20"/>
      <c r="D149" s="20"/>
      <c r="E149" s="20"/>
      <c r="F149" s="18"/>
      <c r="G149" s="18"/>
      <c r="H149" s="21"/>
      <c r="I149" s="7"/>
    </row>
    <row r="150" spans="1:9" s="5" customFormat="1" x14ac:dyDescent="0.25">
      <c r="A150" s="17"/>
      <c r="B150" s="17"/>
      <c r="C150" s="20"/>
      <c r="D150" s="20"/>
      <c r="E150" s="20"/>
      <c r="F150" s="18"/>
      <c r="G150" s="18"/>
      <c r="H150" s="21"/>
      <c r="I150" s="7"/>
    </row>
    <row r="151" spans="1:9" s="5" customFormat="1" x14ac:dyDescent="0.25">
      <c r="A151" s="17"/>
      <c r="B151" s="17"/>
      <c r="C151" s="20"/>
      <c r="D151" s="20"/>
      <c r="E151" s="20"/>
      <c r="F151" s="18"/>
      <c r="G151" s="18"/>
      <c r="H151" s="21"/>
      <c r="I151" s="7"/>
    </row>
    <row r="152" spans="1:9" s="5" customFormat="1" x14ac:dyDescent="0.25">
      <c r="A152" s="17"/>
      <c r="B152" s="17"/>
      <c r="C152" s="20"/>
      <c r="D152" s="20"/>
      <c r="E152" s="20"/>
      <c r="F152" s="18"/>
      <c r="G152" s="18"/>
      <c r="H152" s="21"/>
      <c r="I152" s="7"/>
    </row>
    <row r="153" spans="1:9" s="5" customFormat="1" x14ac:dyDescent="0.25">
      <c r="A153" s="17"/>
      <c r="B153" s="17"/>
      <c r="C153" s="20"/>
      <c r="D153" s="20"/>
      <c r="E153" s="20"/>
      <c r="F153" s="18"/>
      <c r="G153" s="18"/>
      <c r="H153" s="21"/>
      <c r="I153" s="7"/>
    </row>
    <row r="154" spans="1:9" s="5" customFormat="1" x14ac:dyDescent="0.25">
      <c r="A154" s="17"/>
      <c r="B154" s="17"/>
      <c r="C154" s="20"/>
      <c r="D154" s="20"/>
      <c r="E154" s="20"/>
      <c r="F154" s="18"/>
      <c r="G154" s="18"/>
      <c r="H154" s="21"/>
      <c r="I154" s="7"/>
    </row>
    <row r="155" spans="1:9" s="5" customFormat="1" x14ac:dyDescent="0.25">
      <c r="A155" s="17"/>
      <c r="B155" s="17"/>
      <c r="C155" s="20"/>
      <c r="D155" s="20"/>
      <c r="E155" s="20"/>
      <c r="F155" s="18"/>
      <c r="G155" s="18"/>
      <c r="H155" s="21"/>
      <c r="I155" s="7"/>
    </row>
    <row r="156" spans="1:9" s="5" customFormat="1" x14ac:dyDescent="0.25">
      <c r="A156" s="17"/>
      <c r="B156" s="17"/>
      <c r="C156" s="20"/>
      <c r="D156" s="20"/>
      <c r="E156" s="20"/>
      <c r="F156" s="18"/>
      <c r="G156" s="18"/>
      <c r="H156" s="21"/>
      <c r="I156" s="7"/>
    </row>
    <row r="157" spans="1:9" s="5" customFormat="1" x14ac:dyDescent="0.25">
      <c r="A157" s="17"/>
      <c r="B157" s="17"/>
      <c r="C157" s="20"/>
      <c r="D157" s="20"/>
      <c r="E157" s="20"/>
      <c r="F157" s="18"/>
      <c r="G157" s="18"/>
      <c r="H157" s="21"/>
      <c r="I157" s="7"/>
    </row>
    <row r="158" spans="1:9" s="5" customFormat="1" x14ac:dyDescent="0.25">
      <c r="A158" s="17"/>
      <c r="B158" s="17"/>
      <c r="C158" s="20"/>
      <c r="D158" s="20"/>
      <c r="E158" s="20"/>
      <c r="F158" s="18"/>
      <c r="G158" s="18"/>
      <c r="H158" s="21"/>
      <c r="I158" s="7"/>
    </row>
    <row r="159" spans="1:9" s="5" customFormat="1" x14ac:dyDescent="0.25">
      <c r="A159" s="17"/>
      <c r="B159" s="17"/>
      <c r="C159" s="20"/>
      <c r="D159" s="20"/>
      <c r="E159" s="20"/>
      <c r="F159" s="18"/>
      <c r="G159" s="18"/>
      <c r="H159" s="21"/>
      <c r="I159" s="7"/>
    </row>
    <row r="160" spans="1:9" s="5" customFormat="1" x14ac:dyDescent="0.25">
      <c r="A160" s="17"/>
      <c r="B160" s="17"/>
      <c r="C160" s="20"/>
      <c r="D160" s="20"/>
      <c r="E160" s="20"/>
      <c r="F160" s="18"/>
      <c r="G160" s="18"/>
      <c r="H160" s="21"/>
      <c r="I160" s="7"/>
    </row>
    <row r="161" spans="1:9" s="5" customFormat="1" x14ac:dyDescent="0.25">
      <c r="A161" s="17"/>
      <c r="B161" s="17"/>
      <c r="C161" s="20"/>
      <c r="D161" s="20"/>
      <c r="E161" s="20"/>
      <c r="F161" s="18"/>
      <c r="G161" s="18"/>
      <c r="H161" s="21"/>
      <c r="I161" s="7"/>
    </row>
    <row r="162" spans="1:9" s="5" customFormat="1" x14ac:dyDescent="0.25">
      <c r="A162" s="17"/>
      <c r="B162" s="17"/>
      <c r="C162" s="20"/>
      <c r="D162" s="20"/>
      <c r="E162" s="20"/>
      <c r="F162" s="18"/>
      <c r="G162" s="18"/>
      <c r="H162" s="21"/>
      <c r="I162" s="7"/>
    </row>
    <row r="163" spans="1:9" s="5" customFormat="1" x14ac:dyDescent="0.25">
      <c r="A163" s="17"/>
      <c r="B163" s="17"/>
      <c r="C163" s="20"/>
      <c r="D163" s="20"/>
      <c r="E163" s="20"/>
      <c r="F163" s="18"/>
      <c r="G163" s="18"/>
      <c r="H163" s="21"/>
      <c r="I163" s="7"/>
    </row>
    <row r="164" spans="1:9" s="5" customFormat="1" x14ac:dyDescent="0.25">
      <c r="A164" s="17"/>
      <c r="B164" s="17"/>
      <c r="C164" s="20"/>
      <c r="D164" s="20"/>
      <c r="E164" s="20"/>
      <c r="F164" s="18"/>
      <c r="G164" s="18"/>
      <c r="H164" s="21"/>
      <c r="I164" s="7"/>
    </row>
    <row r="165" spans="1:9" s="5" customFormat="1" x14ac:dyDescent="0.25">
      <c r="A165" s="17"/>
      <c r="B165" s="17"/>
      <c r="C165" s="20"/>
      <c r="D165" s="20"/>
      <c r="E165" s="20"/>
      <c r="F165" s="18"/>
      <c r="G165" s="18"/>
      <c r="H165" s="21"/>
      <c r="I165" s="7"/>
    </row>
    <row r="166" spans="1:9" s="5" customFormat="1" x14ac:dyDescent="0.25">
      <c r="A166" s="17"/>
      <c r="B166" s="17"/>
      <c r="C166" s="20"/>
      <c r="D166" s="20"/>
      <c r="E166" s="20"/>
      <c r="F166" s="18"/>
      <c r="G166" s="18"/>
      <c r="H166" s="21"/>
      <c r="I166" s="7"/>
    </row>
    <row r="167" spans="1:9" s="5" customFormat="1" x14ac:dyDescent="0.25">
      <c r="A167" s="17"/>
      <c r="B167" s="17"/>
      <c r="C167" s="20"/>
      <c r="D167" s="20"/>
      <c r="E167" s="20"/>
      <c r="F167" s="18"/>
      <c r="G167" s="18"/>
      <c r="H167" s="21"/>
      <c r="I167" s="7"/>
    </row>
    <row r="168" spans="1:9" s="5" customFormat="1" x14ac:dyDescent="0.25">
      <c r="A168" s="17"/>
      <c r="B168" s="17"/>
      <c r="C168" s="20"/>
      <c r="D168" s="20"/>
      <c r="E168" s="20"/>
      <c r="F168" s="18"/>
      <c r="G168" s="18"/>
      <c r="H168" s="21"/>
      <c r="I168" s="7"/>
    </row>
    <row r="169" spans="1:9" s="5" customFormat="1" x14ac:dyDescent="0.25">
      <c r="A169" s="17"/>
      <c r="B169" s="17"/>
      <c r="C169" s="20"/>
      <c r="D169" s="20"/>
      <c r="E169" s="20"/>
      <c r="F169" s="18"/>
      <c r="G169" s="18"/>
      <c r="H169" s="21"/>
      <c r="I169" s="7"/>
    </row>
    <row r="170" spans="1:9" s="5" customFormat="1" x14ac:dyDescent="0.25">
      <c r="A170" s="17"/>
      <c r="B170" s="17"/>
      <c r="C170" s="20"/>
      <c r="D170" s="20"/>
      <c r="E170" s="20"/>
      <c r="F170" s="18"/>
      <c r="G170" s="18"/>
      <c r="H170" s="21"/>
      <c r="I170" s="7"/>
    </row>
    <row r="171" spans="1:9" s="5" customFormat="1" x14ac:dyDescent="0.25">
      <c r="A171" s="17"/>
      <c r="B171" s="17"/>
      <c r="C171" s="20"/>
      <c r="D171" s="20"/>
      <c r="E171" s="20"/>
      <c r="F171" s="18"/>
      <c r="G171" s="18"/>
      <c r="H171" s="21"/>
      <c r="I171" s="7"/>
    </row>
    <row r="172" spans="1:9" s="5" customFormat="1" x14ac:dyDescent="0.25">
      <c r="A172" s="17"/>
      <c r="B172" s="17"/>
      <c r="C172" s="20"/>
      <c r="D172" s="20"/>
      <c r="E172" s="20"/>
      <c r="F172" s="18"/>
      <c r="G172" s="18"/>
      <c r="H172" s="21"/>
      <c r="I172" s="7"/>
    </row>
    <row r="173" spans="1:9" s="5" customFormat="1" x14ac:dyDescent="0.25">
      <c r="A173" s="17"/>
      <c r="B173" s="17"/>
      <c r="C173" s="20"/>
      <c r="D173" s="20"/>
      <c r="E173" s="20"/>
      <c r="F173" s="18"/>
      <c r="G173" s="18"/>
      <c r="H173" s="21"/>
      <c r="I173" s="7"/>
    </row>
    <row r="174" spans="1:9" s="5" customFormat="1" x14ac:dyDescent="0.25">
      <c r="A174" s="17"/>
      <c r="B174" s="17"/>
      <c r="C174" s="20"/>
      <c r="D174" s="20"/>
      <c r="E174" s="20"/>
      <c r="F174" s="18"/>
      <c r="G174" s="18"/>
      <c r="H174" s="21"/>
      <c r="I174" s="7"/>
    </row>
    <row r="175" spans="1:9" s="5" customFormat="1" x14ac:dyDescent="0.25">
      <c r="A175" s="17"/>
      <c r="B175" s="17"/>
      <c r="C175" s="20"/>
      <c r="D175" s="20"/>
      <c r="E175" s="20"/>
      <c r="F175" s="18"/>
      <c r="G175" s="18"/>
      <c r="H175" s="21"/>
      <c r="I175" s="7"/>
    </row>
    <row r="176" spans="1:9" s="5" customFormat="1" x14ac:dyDescent="0.25">
      <c r="A176" s="17"/>
      <c r="B176" s="17"/>
      <c r="C176" s="20"/>
      <c r="D176" s="20"/>
      <c r="E176" s="20"/>
      <c r="F176" s="18"/>
      <c r="G176" s="18"/>
      <c r="H176" s="21"/>
      <c r="I176" s="7"/>
    </row>
    <row r="177" spans="1:9" s="5" customFormat="1" x14ac:dyDescent="0.25">
      <c r="A177" s="17"/>
      <c r="B177" s="17"/>
      <c r="C177" s="20"/>
      <c r="D177" s="20"/>
      <c r="E177" s="20"/>
      <c r="F177" s="18"/>
      <c r="G177" s="18"/>
      <c r="H177" s="21"/>
      <c r="I177" s="7"/>
    </row>
    <row r="178" spans="1:9" s="5" customFormat="1" x14ac:dyDescent="0.25">
      <c r="A178" s="17"/>
      <c r="B178" s="17"/>
      <c r="C178" s="20"/>
      <c r="D178" s="20"/>
      <c r="E178" s="20"/>
      <c r="F178" s="18"/>
      <c r="G178" s="18"/>
      <c r="H178" s="21"/>
      <c r="I178" s="7"/>
    </row>
    <row r="179" spans="1:9" s="5" customFormat="1" x14ac:dyDescent="0.25">
      <c r="A179" s="17"/>
      <c r="B179" s="17"/>
      <c r="C179" s="20"/>
      <c r="D179" s="20"/>
      <c r="E179" s="20"/>
      <c r="F179" s="18"/>
      <c r="G179" s="18"/>
      <c r="H179" s="21"/>
      <c r="I179" s="7"/>
    </row>
    <row r="180" spans="1:9" s="5" customFormat="1" x14ac:dyDescent="0.25">
      <c r="A180" s="17"/>
      <c r="B180" s="17"/>
      <c r="C180" s="20"/>
      <c r="D180" s="20"/>
      <c r="E180" s="20"/>
      <c r="F180" s="18"/>
      <c r="G180" s="18"/>
      <c r="H180" s="21"/>
      <c r="I180" s="7"/>
    </row>
    <row r="181" spans="1:9" s="5" customFormat="1" x14ac:dyDescent="0.25">
      <c r="A181" s="17"/>
      <c r="B181" s="17"/>
      <c r="C181" s="20"/>
      <c r="D181" s="20"/>
      <c r="E181" s="20"/>
      <c r="F181" s="18"/>
      <c r="G181" s="18"/>
      <c r="H181" s="21"/>
      <c r="I181" s="7"/>
    </row>
    <row r="182" spans="1:9" s="5" customFormat="1" x14ac:dyDescent="0.25">
      <c r="A182" s="17"/>
      <c r="B182" s="17"/>
      <c r="C182" s="20"/>
      <c r="D182" s="20"/>
      <c r="E182" s="20"/>
      <c r="F182" s="18"/>
      <c r="G182" s="18"/>
      <c r="H182" s="21"/>
      <c r="I182" s="7"/>
    </row>
    <row r="183" spans="1:9" s="5" customFormat="1" x14ac:dyDescent="0.25">
      <c r="A183" s="17"/>
      <c r="B183" s="17"/>
      <c r="C183" s="20"/>
      <c r="D183" s="20"/>
      <c r="E183" s="20"/>
      <c r="F183" s="18"/>
      <c r="G183" s="18"/>
      <c r="H183" s="21"/>
      <c r="I183" s="7"/>
    </row>
    <row r="184" spans="1:9" s="5" customFormat="1" x14ac:dyDescent="0.25">
      <c r="A184" s="17"/>
      <c r="B184" s="17"/>
      <c r="C184" s="20"/>
      <c r="D184" s="20"/>
      <c r="E184" s="20"/>
      <c r="F184" s="18"/>
      <c r="G184" s="18"/>
      <c r="H184" s="21"/>
      <c r="I184" s="7"/>
    </row>
    <row r="185" spans="1:9" s="5" customFormat="1" x14ac:dyDescent="0.25">
      <c r="A185" s="17"/>
      <c r="B185" s="17"/>
      <c r="C185" s="20"/>
      <c r="D185" s="20"/>
      <c r="E185" s="20"/>
      <c r="F185" s="18"/>
      <c r="G185" s="18"/>
      <c r="H185" s="21"/>
      <c r="I185" s="7"/>
    </row>
    <row r="186" spans="1:9" s="5" customFormat="1" x14ac:dyDescent="0.25">
      <c r="A186" s="17"/>
      <c r="B186" s="17"/>
      <c r="C186" s="20"/>
      <c r="D186" s="20"/>
      <c r="E186" s="20"/>
      <c r="F186" s="18"/>
      <c r="G186" s="18"/>
      <c r="H186" s="21"/>
      <c r="I186" s="7"/>
    </row>
    <row r="187" spans="1:9" s="5" customFormat="1" x14ac:dyDescent="0.25">
      <c r="A187" s="17"/>
      <c r="B187" s="17"/>
      <c r="C187" s="20"/>
      <c r="D187" s="20"/>
      <c r="E187" s="20"/>
      <c r="F187" s="18"/>
      <c r="G187" s="18"/>
      <c r="H187" s="21"/>
      <c r="I187" s="7"/>
    </row>
    <row r="188" spans="1:9" s="5" customFormat="1" x14ac:dyDescent="0.25">
      <c r="A188" s="17"/>
      <c r="B188" s="17"/>
      <c r="C188" s="20"/>
      <c r="D188" s="20"/>
      <c r="E188" s="20"/>
      <c r="F188" s="18"/>
      <c r="G188" s="18"/>
      <c r="H188" s="21"/>
      <c r="I188" s="7"/>
    </row>
    <row r="189" spans="1:9" s="5" customFormat="1" x14ac:dyDescent="0.25">
      <c r="A189" s="17"/>
      <c r="B189" s="17"/>
      <c r="C189" s="20"/>
      <c r="D189" s="20"/>
      <c r="E189" s="20"/>
      <c r="F189" s="18"/>
      <c r="G189" s="18"/>
      <c r="H189" s="21"/>
      <c r="I189" s="7"/>
    </row>
    <row r="190" spans="1:9" s="5" customFormat="1" x14ac:dyDescent="0.25">
      <c r="A190" s="17"/>
      <c r="B190" s="17"/>
      <c r="C190" s="20"/>
      <c r="D190" s="20"/>
      <c r="E190" s="20"/>
      <c r="F190" s="18"/>
      <c r="G190" s="18"/>
      <c r="H190" s="21"/>
      <c r="I190" s="7"/>
    </row>
    <row r="191" spans="1:9" s="5" customFormat="1" x14ac:dyDescent="0.25">
      <c r="A191" s="17"/>
      <c r="B191" s="17"/>
      <c r="C191" s="20"/>
      <c r="D191" s="20"/>
      <c r="E191" s="20"/>
      <c r="F191" s="18"/>
      <c r="G191" s="18"/>
      <c r="H191" s="21"/>
      <c r="I191" s="7"/>
    </row>
    <row r="192" spans="1:9" s="5" customFormat="1" x14ac:dyDescent="0.25">
      <c r="A192" s="17"/>
      <c r="B192" s="17"/>
      <c r="C192" s="20"/>
      <c r="D192" s="20"/>
      <c r="E192" s="20"/>
      <c r="F192" s="18"/>
      <c r="G192" s="18"/>
      <c r="H192" s="21"/>
      <c r="I192" s="7"/>
    </row>
    <row r="193" spans="1:9" s="5" customFormat="1" x14ac:dyDescent="0.25">
      <c r="A193" s="17"/>
      <c r="B193" s="17"/>
      <c r="C193" s="20"/>
      <c r="D193" s="20"/>
      <c r="E193" s="20"/>
      <c r="F193" s="18"/>
      <c r="G193" s="18"/>
      <c r="H193" s="21"/>
      <c r="I193" s="7"/>
    </row>
    <row r="194" spans="1:9" s="5" customFormat="1" x14ac:dyDescent="0.25">
      <c r="A194" s="17"/>
      <c r="B194" s="17"/>
      <c r="C194" s="20"/>
      <c r="D194" s="20"/>
      <c r="E194" s="20"/>
      <c r="F194" s="18"/>
      <c r="G194" s="18"/>
      <c r="H194" s="21"/>
      <c r="I194" s="7"/>
    </row>
    <row r="195" spans="1:9" s="5" customFormat="1" x14ac:dyDescent="0.25">
      <c r="A195" s="17"/>
      <c r="B195" s="17"/>
      <c r="C195" s="20"/>
      <c r="D195" s="20"/>
      <c r="E195" s="20"/>
      <c r="F195" s="18"/>
      <c r="G195" s="18"/>
      <c r="H195" s="21"/>
      <c r="I195" s="7"/>
    </row>
    <row r="196" spans="1:9" s="5" customFormat="1" x14ac:dyDescent="0.25">
      <c r="A196" s="17"/>
      <c r="B196" s="17"/>
      <c r="C196" s="20"/>
      <c r="D196" s="20"/>
      <c r="E196" s="20"/>
      <c r="F196" s="18"/>
      <c r="G196" s="18"/>
      <c r="H196" s="21"/>
      <c r="I196" s="7"/>
    </row>
    <row r="197" spans="1:9" s="5" customFormat="1" x14ac:dyDescent="0.25">
      <c r="A197" s="17"/>
      <c r="B197" s="17"/>
      <c r="C197" s="20"/>
      <c r="D197" s="20"/>
      <c r="E197" s="20"/>
      <c r="F197" s="18"/>
      <c r="G197" s="18"/>
      <c r="H197" s="21"/>
      <c r="I197" s="7"/>
    </row>
    <row r="198" spans="1:9" s="5" customFormat="1" x14ac:dyDescent="0.25">
      <c r="A198" s="17"/>
      <c r="B198" s="17"/>
      <c r="C198" s="20"/>
      <c r="D198" s="20"/>
      <c r="E198" s="20"/>
      <c r="F198" s="18"/>
      <c r="G198" s="18"/>
      <c r="H198" s="21"/>
      <c r="I198" s="7"/>
    </row>
    <row r="199" spans="1:9" s="5" customFormat="1" x14ac:dyDescent="0.25">
      <c r="A199" s="17"/>
      <c r="B199" s="17"/>
      <c r="C199" s="20"/>
      <c r="D199" s="20"/>
      <c r="E199" s="20"/>
      <c r="F199" s="18"/>
      <c r="G199" s="18"/>
      <c r="H199" s="21"/>
      <c r="I199" s="7"/>
    </row>
    <row r="200" spans="1:9" s="5" customFormat="1" x14ac:dyDescent="0.25">
      <c r="A200" s="17"/>
      <c r="B200" s="17"/>
      <c r="C200" s="20"/>
      <c r="D200" s="20"/>
      <c r="E200" s="20"/>
      <c r="F200" s="18"/>
      <c r="G200" s="18"/>
      <c r="H200" s="21"/>
      <c r="I200" s="7"/>
    </row>
    <row r="201" spans="1:9" s="5" customFormat="1" x14ac:dyDescent="0.25">
      <c r="A201" s="17"/>
      <c r="B201" s="17"/>
      <c r="C201" s="20"/>
      <c r="D201" s="20"/>
      <c r="E201" s="20"/>
      <c r="F201" s="18"/>
      <c r="G201" s="18"/>
      <c r="H201" s="21"/>
      <c r="I201" s="7"/>
    </row>
    <row r="202" spans="1:9" s="5" customFormat="1" x14ac:dyDescent="0.25">
      <c r="A202" s="17"/>
      <c r="B202" s="17"/>
      <c r="C202" s="20"/>
      <c r="D202" s="20"/>
      <c r="E202" s="20"/>
      <c r="F202" s="18"/>
      <c r="G202" s="18"/>
      <c r="H202" s="21"/>
      <c r="I202" s="7"/>
    </row>
    <row r="203" spans="1:9" s="5" customFormat="1" x14ac:dyDescent="0.25">
      <c r="A203" s="17"/>
      <c r="B203" s="17"/>
      <c r="C203" s="20"/>
      <c r="D203" s="20"/>
      <c r="E203" s="20"/>
      <c r="F203" s="18"/>
      <c r="G203" s="18"/>
      <c r="H203" s="21"/>
      <c r="I203" s="7"/>
    </row>
    <row r="204" spans="1:9" s="5" customFormat="1" x14ac:dyDescent="0.25">
      <c r="A204" s="17"/>
      <c r="B204" s="17"/>
      <c r="C204" s="20"/>
      <c r="D204" s="20"/>
      <c r="E204" s="20"/>
      <c r="F204" s="18"/>
      <c r="G204" s="18"/>
      <c r="H204" s="21"/>
      <c r="I204" s="7"/>
    </row>
    <row r="205" spans="1:9" s="5" customFormat="1" x14ac:dyDescent="0.25">
      <c r="A205" s="17"/>
      <c r="B205" s="17"/>
      <c r="C205" s="20"/>
      <c r="D205" s="20"/>
      <c r="E205" s="20"/>
      <c r="F205" s="18"/>
      <c r="G205" s="18"/>
      <c r="H205" s="21"/>
      <c r="I205" s="7"/>
    </row>
    <row r="206" spans="1:9" s="5" customFormat="1" x14ac:dyDescent="0.25">
      <c r="A206" s="17"/>
      <c r="B206" s="17"/>
      <c r="C206" s="20"/>
      <c r="D206" s="20"/>
      <c r="E206" s="20"/>
      <c r="F206" s="18"/>
      <c r="G206" s="18"/>
      <c r="H206" s="21"/>
      <c r="I206" s="7"/>
    </row>
    <row r="207" spans="1:9" s="5" customFormat="1" x14ac:dyDescent="0.25">
      <c r="A207" s="17"/>
      <c r="B207" s="17"/>
      <c r="C207" s="20"/>
      <c r="D207" s="20"/>
      <c r="E207" s="20"/>
      <c r="F207" s="18"/>
      <c r="G207" s="18"/>
      <c r="H207" s="21"/>
      <c r="I207" s="7"/>
    </row>
    <row r="208" spans="1:9" s="5" customFormat="1" x14ac:dyDescent="0.25">
      <c r="A208" s="17"/>
      <c r="B208" s="17"/>
      <c r="C208" s="20"/>
      <c r="D208" s="20"/>
      <c r="E208" s="20"/>
      <c r="F208" s="18"/>
      <c r="G208" s="18"/>
      <c r="H208" s="21"/>
      <c r="I208" s="7"/>
    </row>
    <row r="209" spans="1:9" s="5" customFormat="1" x14ac:dyDescent="0.25">
      <c r="A209" s="17"/>
      <c r="B209" s="17"/>
      <c r="C209" s="20"/>
      <c r="D209" s="20"/>
      <c r="E209" s="20"/>
      <c r="F209" s="18"/>
      <c r="G209" s="18"/>
      <c r="H209" s="21"/>
      <c r="I209" s="7"/>
    </row>
    <row r="210" spans="1:9" s="5" customFormat="1" x14ac:dyDescent="0.25">
      <c r="A210" s="17"/>
      <c r="B210" s="17"/>
      <c r="C210" s="20"/>
      <c r="D210" s="20"/>
      <c r="E210" s="20"/>
      <c r="F210" s="18"/>
      <c r="G210" s="18"/>
      <c r="H210" s="21"/>
      <c r="I210" s="7"/>
    </row>
    <row r="211" spans="1:9" s="5" customFormat="1" x14ac:dyDescent="0.25">
      <c r="A211" s="17"/>
      <c r="B211" s="17"/>
      <c r="C211" s="20"/>
      <c r="D211" s="20"/>
      <c r="E211" s="20"/>
      <c r="F211" s="18"/>
      <c r="G211" s="18"/>
      <c r="H211" s="21"/>
      <c r="I211" s="7"/>
    </row>
    <row r="212" spans="1:9" s="5" customFormat="1" x14ac:dyDescent="0.25">
      <c r="A212" s="17"/>
      <c r="B212" s="17"/>
      <c r="C212" s="20"/>
      <c r="D212" s="20"/>
      <c r="E212" s="20"/>
      <c r="F212" s="18"/>
      <c r="G212" s="18"/>
      <c r="H212" s="21"/>
      <c r="I212" s="7"/>
    </row>
    <row r="213" spans="1:9" s="5" customFormat="1" x14ac:dyDescent="0.25">
      <c r="A213" s="17"/>
      <c r="B213" s="17"/>
      <c r="C213" s="20"/>
      <c r="D213" s="20"/>
      <c r="E213" s="20"/>
      <c r="F213" s="18"/>
      <c r="G213" s="18"/>
      <c r="H213" s="21"/>
      <c r="I213" s="7"/>
    </row>
    <row r="214" spans="1:9" s="5" customFormat="1" x14ac:dyDescent="0.25">
      <c r="A214" s="17"/>
      <c r="B214" s="17"/>
      <c r="C214" s="20"/>
      <c r="D214" s="20"/>
      <c r="E214" s="20"/>
      <c r="F214" s="18"/>
      <c r="G214" s="18"/>
      <c r="H214" s="21"/>
      <c r="I214" s="7"/>
    </row>
    <row r="215" spans="1:9" s="5" customFormat="1" x14ac:dyDescent="0.25">
      <c r="A215" s="17"/>
      <c r="B215" s="17"/>
      <c r="C215" s="20"/>
      <c r="D215" s="20"/>
      <c r="E215" s="20"/>
      <c r="F215" s="18"/>
      <c r="G215" s="18"/>
      <c r="H215" s="21"/>
      <c r="I215" s="7"/>
    </row>
    <row r="216" spans="1:9" s="5" customFormat="1" x14ac:dyDescent="0.25">
      <c r="A216" s="17"/>
      <c r="B216" s="17"/>
      <c r="C216" s="20"/>
      <c r="D216" s="20"/>
      <c r="E216" s="20"/>
      <c r="F216" s="18"/>
      <c r="G216" s="18"/>
      <c r="H216" s="21"/>
      <c r="I216" s="7"/>
    </row>
    <row r="217" spans="1:9" s="5" customFormat="1" x14ac:dyDescent="0.25">
      <c r="A217" s="17"/>
      <c r="B217" s="17"/>
      <c r="C217" s="20"/>
      <c r="D217" s="20"/>
      <c r="E217" s="20"/>
      <c r="F217" s="18"/>
      <c r="G217" s="18"/>
      <c r="H217" s="21"/>
      <c r="I217" s="7"/>
    </row>
    <row r="218" spans="1:9" s="5" customFormat="1" x14ac:dyDescent="0.25">
      <c r="A218" s="17"/>
      <c r="B218" s="17"/>
      <c r="C218" s="20"/>
      <c r="D218" s="20"/>
      <c r="E218" s="20"/>
      <c r="F218" s="18"/>
      <c r="G218" s="18"/>
      <c r="H218" s="21"/>
      <c r="I218" s="7"/>
    </row>
    <row r="219" spans="1:9" s="5" customFormat="1" x14ac:dyDescent="0.25">
      <c r="A219" s="17"/>
      <c r="B219" s="17"/>
      <c r="C219" s="20"/>
      <c r="D219" s="20"/>
      <c r="E219" s="20"/>
      <c r="F219" s="18"/>
      <c r="G219" s="18"/>
      <c r="H219" s="21"/>
      <c r="I219" s="7"/>
    </row>
    <row r="220" spans="1:9" s="5" customFormat="1" x14ac:dyDescent="0.25">
      <c r="A220" s="17"/>
      <c r="B220" s="17"/>
      <c r="C220" s="20"/>
      <c r="D220" s="20"/>
      <c r="E220" s="20"/>
      <c r="F220" s="18"/>
      <c r="G220" s="18"/>
      <c r="H220" s="21"/>
      <c r="I220" s="7"/>
    </row>
    <row r="221" spans="1:9" s="5" customFormat="1" x14ac:dyDescent="0.25">
      <c r="A221" s="17"/>
      <c r="B221" s="17"/>
      <c r="C221" s="20"/>
      <c r="D221" s="20"/>
      <c r="E221" s="20"/>
      <c r="F221" s="18"/>
      <c r="G221" s="18"/>
      <c r="H221" s="21"/>
      <c r="I221" s="7"/>
    </row>
    <row r="222" spans="1:9" s="5" customFormat="1" x14ac:dyDescent="0.25">
      <c r="A222" s="17"/>
      <c r="B222" s="17"/>
      <c r="C222" s="20"/>
      <c r="D222" s="20"/>
      <c r="E222" s="20"/>
      <c r="F222" s="18"/>
      <c r="G222" s="18"/>
      <c r="H222" s="21"/>
      <c r="I222" s="7"/>
    </row>
    <row r="223" spans="1:9" s="5" customFormat="1" x14ac:dyDescent="0.25">
      <c r="A223" s="17"/>
      <c r="B223" s="17"/>
      <c r="C223" s="20"/>
      <c r="D223" s="20"/>
      <c r="E223" s="20"/>
      <c r="F223" s="18"/>
      <c r="G223" s="18"/>
      <c r="H223" s="21"/>
      <c r="I223" s="7"/>
    </row>
    <row r="224" spans="1:9" s="5" customFormat="1" x14ac:dyDescent="0.25">
      <c r="A224" s="17"/>
      <c r="B224" s="17"/>
      <c r="C224" s="20"/>
      <c r="D224" s="20"/>
      <c r="E224" s="20"/>
      <c r="F224" s="18"/>
      <c r="G224" s="18"/>
      <c r="H224" s="21"/>
      <c r="I224" s="7"/>
    </row>
    <row r="225" spans="1:9" s="5" customFormat="1" x14ac:dyDescent="0.25">
      <c r="A225" s="17"/>
      <c r="B225" s="17"/>
      <c r="C225" s="20"/>
      <c r="D225" s="20"/>
      <c r="E225" s="20"/>
      <c r="F225" s="18"/>
      <c r="G225" s="18"/>
      <c r="H225" s="21"/>
      <c r="I225" s="7"/>
    </row>
    <row r="226" spans="1:9" s="5" customFormat="1" x14ac:dyDescent="0.25">
      <c r="A226" s="17"/>
      <c r="B226" s="17"/>
      <c r="C226" s="20"/>
      <c r="D226" s="20"/>
      <c r="E226" s="20"/>
      <c r="F226" s="18"/>
      <c r="G226" s="18"/>
      <c r="H226" s="21"/>
      <c r="I226" s="7"/>
    </row>
    <row r="227" spans="1:9" s="5" customFormat="1" x14ac:dyDescent="0.25">
      <c r="A227" s="17"/>
      <c r="B227" s="17"/>
      <c r="C227" s="20"/>
      <c r="D227" s="20"/>
      <c r="E227" s="20"/>
      <c r="F227" s="18"/>
      <c r="G227" s="18"/>
      <c r="H227" s="21"/>
      <c r="I227" s="7"/>
    </row>
    <row r="228" spans="1:9" s="5" customFormat="1" x14ac:dyDescent="0.25">
      <c r="A228" s="17"/>
      <c r="B228" s="17"/>
      <c r="C228" s="20"/>
      <c r="D228" s="20"/>
      <c r="E228" s="20"/>
      <c r="F228" s="18"/>
      <c r="G228" s="18"/>
      <c r="H228" s="21"/>
      <c r="I228" s="7"/>
    </row>
    <row r="229" spans="1:9" s="5" customFormat="1" x14ac:dyDescent="0.25">
      <c r="A229" s="17"/>
      <c r="B229" s="17"/>
      <c r="C229" s="20"/>
      <c r="D229" s="20"/>
      <c r="E229" s="20"/>
      <c r="F229" s="18"/>
      <c r="G229" s="18"/>
      <c r="H229" s="21"/>
      <c r="I229" s="7"/>
    </row>
    <row r="230" spans="1:9" s="5" customFormat="1" x14ac:dyDescent="0.25">
      <c r="A230" s="17"/>
      <c r="B230" s="17"/>
      <c r="C230" s="20"/>
      <c r="D230" s="20"/>
      <c r="E230" s="20"/>
      <c r="F230" s="18"/>
      <c r="G230" s="18"/>
      <c r="H230" s="21"/>
      <c r="I230" s="7"/>
    </row>
    <row r="231" spans="1:9" s="5" customFormat="1" x14ac:dyDescent="0.25">
      <c r="A231" s="17"/>
      <c r="B231" s="17"/>
      <c r="C231" s="20"/>
      <c r="D231" s="20"/>
      <c r="E231" s="20"/>
      <c r="F231" s="18"/>
      <c r="G231" s="18"/>
      <c r="H231" s="21"/>
      <c r="I231" s="7"/>
    </row>
    <row r="232" spans="1:9" s="5" customFormat="1" x14ac:dyDescent="0.25">
      <c r="A232" s="17"/>
      <c r="B232" s="17"/>
      <c r="C232" s="20"/>
      <c r="D232" s="20"/>
      <c r="E232" s="20"/>
      <c r="F232" s="18"/>
      <c r="G232" s="18"/>
      <c r="H232" s="21"/>
      <c r="I232" s="7"/>
    </row>
    <row r="233" spans="1:9" s="5" customFormat="1" x14ac:dyDescent="0.25">
      <c r="A233" s="17"/>
      <c r="B233" s="17"/>
      <c r="C233" s="20"/>
      <c r="D233" s="20"/>
      <c r="E233" s="20"/>
      <c r="F233" s="18"/>
      <c r="G233" s="18"/>
      <c r="H233" s="21"/>
      <c r="I233" s="7"/>
    </row>
    <row r="234" spans="1:9" s="5" customFormat="1" x14ac:dyDescent="0.25">
      <c r="A234" s="17"/>
      <c r="B234" s="17"/>
      <c r="C234" s="20"/>
      <c r="D234" s="20"/>
      <c r="E234" s="20"/>
      <c r="F234" s="18"/>
      <c r="G234" s="18"/>
      <c r="H234" s="21"/>
      <c r="I234" s="7"/>
    </row>
    <row r="235" spans="1:9" s="5" customFormat="1" x14ac:dyDescent="0.25">
      <c r="A235" s="17"/>
      <c r="B235" s="17"/>
      <c r="C235" s="20"/>
      <c r="D235" s="20"/>
      <c r="E235" s="20"/>
      <c r="F235" s="18"/>
      <c r="G235" s="18"/>
      <c r="H235" s="21"/>
      <c r="I235" s="7"/>
    </row>
    <row r="236" spans="1:9" s="5" customFormat="1" x14ac:dyDescent="0.25">
      <c r="A236" s="17"/>
      <c r="B236" s="17"/>
      <c r="C236" s="20"/>
      <c r="D236" s="20"/>
      <c r="E236" s="20"/>
      <c r="F236" s="18"/>
      <c r="G236" s="18"/>
      <c r="H236" s="21"/>
      <c r="I236" s="7"/>
    </row>
    <row r="237" spans="1:9" s="5" customFormat="1" x14ac:dyDescent="0.25">
      <c r="A237" s="17"/>
      <c r="B237" s="17"/>
      <c r="C237" s="20"/>
      <c r="D237" s="20"/>
      <c r="E237" s="20"/>
      <c r="F237" s="18"/>
      <c r="G237" s="18"/>
      <c r="H237" s="21"/>
      <c r="I237" s="7"/>
    </row>
    <row r="238" spans="1:9" s="5" customFormat="1" x14ac:dyDescent="0.25">
      <c r="A238" s="17"/>
      <c r="B238" s="17"/>
      <c r="C238" s="20"/>
      <c r="D238" s="20"/>
      <c r="E238" s="20"/>
      <c r="F238" s="18"/>
      <c r="G238" s="18"/>
      <c r="H238" s="21"/>
      <c r="I238" s="7"/>
    </row>
    <row r="239" spans="1:9" s="5" customFormat="1" x14ac:dyDescent="0.25">
      <c r="A239" s="17"/>
      <c r="B239" s="17"/>
      <c r="C239" s="20"/>
      <c r="D239" s="20"/>
      <c r="E239" s="20"/>
      <c r="F239" s="18"/>
      <c r="G239" s="18"/>
      <c r="H239" s="21"/>
      <c r="I239" s="7"/>
    </row>
    <row r="240" spans="1:9" s="5" customFormat="1" x14ac:dyDescent="0.25">
      <c r="A240" s="17"/>
      <c r="B240" s="17"/>
      <c r="C240" s="20"/>
      <c r="D240" s="20"/>
      <c r="E240" s="20"/>
      <c r="F240" s="18"/>
      <c r="G240" s="18"/>
      <c r="H240" s="21"/>
      <c r="I240" s="7"/>
    </row>
    <row r="241" spans="1:9" s="5" customFormat="1" x14ac:dyDescent="0.25">
      <c r="A241" s="17"/>
      <c r="B241" s="17"/>
      <c r="C241" s="20"/>
      <c r="D241" s="20"/>
      <c r="E241" s="20"/>
      <c r="F241" s="18"/>
      <c r="G241" s="18"/>
      <c r="H241" s="21"/>
      <c r="I241" s="7"/>
    </row>
    <row r="242" spans="1:9" s="5" customFormat="1" x14ac:dyDescent="0.25">
      <c r="A242" s="17"/>
      <c r="B242" s="17"/>
      <c r="C242" s="20"/>
      <c r="D242" s="20"/>
      <c r="E242" s="20"/>
      <c r="F242" s="18"/>
      <c r="G242" s="18"/>
      <c r="H242" s="21"/>
      <c r="I242" s="7"/>
    </row>
    <row r="243" spans="1:9" s="5" customFormat="1" x14ac:dyDescent="0.25">
      <c r="A243" s="17"/>
      <c r="B243" s="17"/>
      <c r="C243" s="20"/>
      <c r="D243" s="20"/>
      <c r="E243" s="20"/>
      <c r="F243" s="18"/>
      <c r="G243" s="18"/>
      <c r="H243" s="21"/>
      <c r="I243" s="7"/>
    </row>
    <row r="244" spans="1:9" s="5" customFormat="1" x14ac:dyDescent="0.25">
      <c r="A244" s="17"/>
      <c r="B244" s="17"/>
      <c r="C244" s="20"/>
      <c r="D244" s="20"/>
      <c r="E244" s="20"/>
      <c r="F244" s="18"/>
      <c r="G244" s="18"/>
      <c r="H244" s="21"/>
      <c r="I244" s="7"/>
    </row>
    <row r="245" spans="1:9" s="5" customFormat="1" x14ac:dyDescent="0.25">
      <c r="A245" s="17"/>
      <c r="B245" s="17"/>
      <c r="C245" s="20"/>
      <c r="D245" s="20"/>
      <c r="E245" s="20"/>
      <c r="F245" s="18"/>
      <c r="G245" s="18"/>
      <c r="H245" s="21"/>
      <c r="I245" s="7"/>
    </row>
    <row r="246" spans="1:9" s="5" customFormat="1" x14ac:dyDescent="0.25">
      <c r="A246" s="17"/>
      <c r="B246" s="17"/>
      <c r="C246" s="20"/>
      <c r="D246" s="20"/>
      <c r="E246" s="20"/>
      <c r="F246" s="18"/>
      <c r="G246" s="18"/>
      <c r="H246" s="21"/>
      <c r="I246" s="7"/>
    </row>
    <row r="247" spans="1:9" s="5" customFormat="1" x14ac:dyDescent="0.25">
      <c r="A247" s="17"/>
      <c r="B247" s="17"/>
      <c r="C247" s="20"/>
      <c r="D247" s="20"/>
      <c r="E247" s="20"/>
      <c r="F247" s="18"/>
      <c r="G247" s="18"/>
      <c r="H247" s="21"/>
      <c r="I247" s="7"/>
    </row>
    <row r="248" spans="1:9" s="5" customFormat="1" x14ac:dyDescent="0.25">
      <c r="A248" s="17"/>
      <c r="B248" s="17"/>
      <c r="C248" s="20"/>
      <c r="D248" s="20"/>
      <c r="E248" s="20"/>
      <c r="F248" s="18"/>
      <c r="G248" s="18"/>
      <c r="H248" s="21"/>
      <c r="I248" s="7"/>
    </row>
    <row r="249" spans="1:9" s="5" customFormat="1" x14ac:dyDescent="0.25">
      <c r="A249" s="17"/>
      <c r="B249" s="17"/>
      <c r="C249" s="20"/>
      <c r="D249" s="20"/>
      <c r="E249" s="20"/>
      <c r="F249" s="18"/>
      <c r="G249" s="18"/>
      <c r="H249" s="21"/>
      <c r="I249" s="7"/>
    </row>
    <row r="250" spans="1:9" s="5" customFormat="1" x14ac:dyDescent="0.25">
      <c r="A250" s="17"/>
      <c r="B250" s="17"/>
      <c r="C250" s="20"/>
      <c r="D250" s="20"/>
      <c r="E250" s="20"/>
      <c r="F250" s="18"/>
      <c r="G250" s="18"/>
      <c r="H250" s="21"/>
      <c r="I250" s="7"/>
    </row>
    <row r="251" spans="1:9" s="5" customFormat="1" x14ac:dyDescent="0.25">
      <c r="A251" s="17"/>
      <c r="B251" s="17"/>
      <c r="C251" s="20"/>
      <c r="D251" s="20"/>
      <c r="E251" s="20"/>
      <c r="F251" s="18"/>
      <c r="G251" s="18"/>
      <c r="H251" s="21"/>
      <c r="I251" s="7"/>
    </row>
    <row r="252" spans="1:9" s="5" customFormat="1" x14ac:dyDescent="0.25">
      <c r="A252" s="20"/>
      <c r="B252" s="20"/>
      <c r="C252" s="20"/>
      <c r="D252" s="20"/>
      <c r="E252" s="20"/>
      <c r="F252" s="18"/>
      <c r="G252" s="18"/>
      <c r="H252" s="21"/>
      <c r="I252" s="7"/>
    </row>
    <row r="253" spans="1:9" s="5" customFormat="1" x14ac:dyDescent="0.25">
      <c r="A253" s="20"/>
      <c r="B253" s="20"/>
      <c r="C253" s="20"/>
      <c r="D253" s="20"/>
      <c r="E253" s="20"/>
      <c r="F253" s="18"/>
      <c r="G253" s="18"/>
      <c r="H253" s="21"/>
      <c r="I253" s="7"/>
    </row>
    <row r="254" spans="1:9" s="5" customFormat="1" x14ac:dyDescent="0.25">
      <c r="A254" s="20"/>
      <c r="B254" s="20"/>
      <c r="C254" s="20"/>
      <c r="D254" s="20"/>
      <c r="E254" s="20"/>
      <c r="F254" s="18"/>
      <c r="G254" s="18"/>
      <c r="H254" s="21"/>
      <c r="I254" s="7"/>
    </row>
    <row r="255" spans="1:9" s="5" customFormat="1" x14ac:dyDescent="0.25">
      <c r="A255" s="20"/>
      <c r="B255" s="20"/>
      <c r="C255" s="20"/>
      <c r="D255" s="20"/>
      <c r="E255" s="20"/>
      <c r="F255" s="18"/>
      <c r="G255" s="18"/>
      <c r="H255" s="21"/>
      <c r="I255" s="7"/>
    </row>
    <row r="256" spans="1:9" s="5" customFormat="1" x14ac:dyDescent="0.25">
      <c r="A256" s="20"/>
      <c r="B256" s="20"/>
      <c r="C256" s="20"/>
      <c r="D256" s="20"/>
      <c r="E256" s="20"/>
      <c r="F256" s="18"/>
      <c r="G256" s="18"/>
      <c r="H256" s="21"/>
      <c r="I256" s="7"/>
    </row>
    <row r="257" spans="1:9" s="5" customFormat="1" x14ac:dyDescent="0.25">
      <c r="A257" s="20"/>
      <c r="B257" s="20"/>
      <c r="C257" s="20"/>
      <c r="D257" s="20"/>
      <c r="E257" s="20"/>
      <c r="F257" s="18"/>
      <c r="G257" s="18"/>
      <c r="H257" s="21"/>
      <c r="I257" s="7"/>
    </row>
    <row r="258" spans="1:9" s="5" customFormat="1" x14ac:dyDescent="0.25">
      <c r="A258" s="20"/>
      <c r="B258" s="20"/>
      <c r="C258" s="20"/>
      <c r="D258" s="20"/>
      <c r="E258" s="20"/>
      <c r="F258" s="18"/>
      <c r="G258" s="18"/>
      <c r="H258" s="21"/>
      <c r="I258" s="7"/>
    </row>
    <row r="259" spans="1:9" s="5" customFormat="1" x14ac:dyDescent="0.25">
      <c r="A259" s="20"/>
      <c r="B259" s="20"/>
      <c r="C259" s="20"/>
      <c r="D259" s="20"/>
      <c r="E259" s="20"/>
      <c r="F259" s="18"/>
      <c r="G259" s="18"/>
      <c r="H259" s="21"/>
      <c r="I259" s="7"/>
    </row>
    <row r="260" spans="1:9" s="5" customFormat="1" x14ac:dyDescent="0.25">
      <c r="A260" s="20"/>
      <c r="B260" s="20"/>
      <c r="C260" s="20"/>
      <c r="D260" s="20"/>
      <c r="E260" s="20"/>
      <c r="F260" s="18"/>
      <c r="G260" s="18"/>
      <c r="H260" s="21"/>
      <c r="I260" s="7"/>
    </row>
    <row r="261" spans="1:9" s="5" customFormat="1" x14ac:dyDescent="0.25">
      <c r="A261" s="20"/>
      <c r="B261" s="20"/>
      <c r="C261" s="20"/>
      <c r="D261" s="20"/>
      <c r="E261" s="20"/>
      <c r="F261" s="18"/>
      <c r="G261" s="18"/>
      <c r="H261" s="21"/>
      <c r="I261" s="7"/>
    </row>
    <row r="262" spans="1:9" s="5" customFormat="1" x14ac:dyDescent="0.25">
      <c r="A262" s="20"/>
      <c r="B262" s="20"/>
      <c r="C262" s="20"/>
      <c r="D262" s="20"/>
      <c r="E262" s="20"/>
      <c r="F262" s="18"/>
      <c r="G262" s="18"/>
      <c r="H262" s="21"/>
      <c r="I262" s="3"/>
    </row>
    <row r="263" spans="1:9" s="5" customFormat="1" x14ac:dyDescent="0.25">
      <c r="A263" s="20"/>
      <c r="B263" s="20"/>
      <c r="C263" s="20"/>
      <c r="D263" s="20"/>
      <c r="E263" s="20"/>
      <c r="F263" s="20"/>
      <c r="G263" s="20"/>
      <c r="H263" s="21"/>
      <c r="I263" s="3"/>
    </row>
    <row r="264" spans="1:9" s="5" customFormat="1" x14ac:dyDescent="0.25">
      <c r="A264" s="20"/>
      <c r="B264" s="20"/>
      <c r="C264" s="20"/>
      <c r="D264" s="20"/>
      <c r="E264" s="20"/>
      <c r="F264" s="20"/>
      <c r="G264" s="20"/>
      <c r="H264" s="21"/>
      <c r="I264" s="3"/>
    </row>
    <row r="265" spans="1:9" s="5" customFormat="1" x14ac:dyDescent="0.25">
      <c r="A265" s="20"/>
      <c r="B265" s="20"/>
      <c r="C265" s="20"/>
      <c r="D265" s="20"/>
      <c r="E265" s="20"/>
      <c r="F265" s="20"/>
      <c r="G265" s="20"/>
      <c r="H265" s="21"/>
      <c r="I265" s="3"/>
    </row>
    <row r="266" spans="1:9" s="5" customFormat="1" x14ac:dyDescent="0.25">
      <c r="A266" s="20"/>
      <c r="B266" s="20"/>
      <c r="C266" s="20"/>
      <c r="D266" s="20"/>
      <c r="E266" s="20"/>
      <c r="F266" s="20"/>
      <c r="G266" s="20"/>
      <c r="H266" s="21"/>
      <c r="I266" s="3"/>
    </row>
    <row r="267" spans="1:9" s="5" customFormat="1" x14ac:dyDescent="0.25">
      <c r="A267" s="20"/>
      <c r="B267" s="20"/>
      <c r="C267" s="20"/>
      <c r="D267" s="20"/>
      <c r="E267" s="20"/>
      <c r="F267" s="20"/>
      <c r="G267" s="20"/>
      <c r="H267" s="21"/>
      <c r="I267" s="3"/>
    </row>
    <row r="268" spans="1:9" s="5" customFormat="1" x14ac:dyDescent="0.25">
      <c r="A268" s="20"/>
      <c r="B268" s="20"/>
      <c r="C268" s="20"/>
      <c r="D268" s="20"/>
      <c r="E268" s="20"/>
      <c r="F268" s="20"/>
      <c r="G268" s="20"/>
      <c r="H268" s="21"/>
      <c r="I268" s="3"/>
    </row>
    <row r="269" spans="1:9" s="5" customFormat="1" x14ac:dyDescent="0.25">
      <c r="A269" s="20"/>
      <c r="B269" s="20"/>
      <c r="C269" s="20"/>
      <c r="D269" s="20"/>
      <c r="E269" s="20"/>
      <c r="F269" s="20"/>
      <c r="G269" s="20"/>
      <c r="H269" s="21"/>
      <c r="I269" s="3"/>
    </row>
    <row r="270" spans="1:9" s="5" customFormat="1" x14ac:dyDescent="0.25">
      <c r="A270" s="20"/>
      <c r="B270" s="20"/>
      <c r="C270" s="20"/>
      <c r="D270" s="20"/>
      <c r="E270" s="20"/>
      <c r="F270" s="20"/>
      <c r="G270" s="20"/>
      <c r="H270" s="21"/>
      <c r="I270" s="3"/>
    </row>
    <row r="271" spans="1:9" s="5" customFormat="1" x14ac:dyDescent="0.25">
      <c r="A271" s="20"/>
      <c r="B271" s="20"/>
      <c r="C271" s="20"/>
      <c r="D271" s="20"/>
      <c r="E271" s="20"/>
      <c r="F271" s="20"/>
      <c r="G271" s="20"/>
      <c r="H271" s="21"/>
      <c r="I271" s="3"/>
    </row>
    <row r="272" spans="1:9" s="5" customFormat="1" x14ac:dyDescent="0.25">
      <c r="A272" s="20"/>
      <c r="B272" s="20"/>
      <c r="C272" s="20"/>
      <c r="D272" s="20"/>
      <c r="E272" s="20"/>
      <c r="F272" s="20"/>
      <c r="G272" s="20"/>
      <c r="H272" s="21"/>
      <c r="I272" s="3"/>
    </row>
    <row r="273" spans="1:9" s="5" customFormat="1" x14ac:dyDescent="0.25">
      <c r="A273" s="20"/>
      <c r="B273" s="20"/>
      <c r="C273" s="20"/>
      <c r="D273" s="20"/>
      <c r="E273" s="20"/>
      <c r="F273" s="20"/>
      <c r="G273" s="20"/>
      <c r="H273" s="21"/>
      <c r="I273" s="3"/>
    </row>
    <row r="274" spans="1:9" s="5" customFormat="1" x14ac:dyDescent="0.25">
      <c r="A274" s="20"/>
      <c r="B274" s="20"/>
      <c r="C274" s="20"/>
      <c r="D274" s="20"/>
      <c r="E274" s="20"/>
      <c r="F274" s="20"/>
      <c r="G274" s="20"/>
      <c r="H274" s="21"/>
      <c r="I274" s="3"/>
    </row>
    <row r="275" spans="1:9" s="5" customFormat="1" x14ac:dyDescent="0.25">
      <c r="A275" s="20"/>
      <c r="B275" s="20"/>
      <c r="C275" s="20"/>
      <c r="D275" s="20"/>
      <c r="E275" s="20"/>
      <c r="F275" s="20"/>
      <c r="G275" s="20"/>
      <c r="H275" s="21"/>
      <c r="I275" s="3"/>
    </row>
    <row r="276" spans="1:9" s="5" customFormat="1" x14ac:dyDescent="0.25">
      <c r="A276" s="20"/>
      <c r="B276" s="20"/>
      <c r="C276" s="20"/>
      <c r="D276" s="20"/>
      <c r="E276" s="20"/>
      <c r="F276" s="20"/>
      <c r="G276" s="20"/>
      <c r="H276" s="21"/>
      <c r="I276" s="3"/>
    </row>
    <row r="277" spans="1:9" s="5" customFormat="1" x14ac:dyDescent="0.25">
      <c r="A277" s="20"/>
      <c r="B277" s="20"/>
      <c r="C277" s="20"/>
      <c r="D277" s="20"/>
      <c r="E277" s="20"/>
      <c r="F277" s="20"/>
      <c r="G277" s="20"/>
      <c r="H277" s="21"/>
      <c r="I277" s="3"/>
    </row>
    <row r="278" spans="1:9" s="5" customFormat="1" x14ac:dyDescent="0.25">
      <c r="A278" s="20"/>
      <c r="B278" s="20"/>
      <c r="C278" s="20"/>
      <c r="D278" s="20"/>
      <c r="E278" s="20"/>
      <c r="F278" s="20"/>
      <c r="G278" s="20"/>
      <c r="H278" s="21"/>
      <c r="I278" s="3"/>
    </row>
    <row r="279" spans="1:9" s="5" customFormat="1" x14ac:dyDescent="0.25">
      <c r="A279" s="20"/>
      <c r="B279" s="20"/>
      <c r="C279" s="20"/>
      <c r="D279" s="20"/>
      <c r="E279" s="20"/>
      <c r="F279" s="20"/>
      <c r="G279" s="20"/>
      <c r="H279" s="21"/>
      <c r="I279" s="3"/>
    </row>
    <row r="280" spans="1:9" s="5" customFormat="1" x14ac:dyDescent="0.25">
      <c r="A280" s="20"/>
      <c r="B280" s="20"/>
      <c r="C280" s="20"/>
      <c r="D280" s="20"/>
      <c r="E280" s="20"/>
      <c r="F280" s="20"/>
      <c r="G280" s="20"/>
      <c r="H280" s="21"/>
      <c r="I280" s="3"/>
    </row>
    <row r="281" spans="1:9" s="5" customFormat="1" x14ac:dyDescent="0.25">
      <c r="A281" s="20"/>
      <c r="B281" s="20"/>
      <c r="C281" s="20"/>
      <c r="D281" s="20"/>
      <c r="E281" s="20"/>
      <c r="F281" s="20"/>
      <c r="G281" s="20"/>
      <c r="H281" s="21"/>
      <c r="I281" s="3"/>
    </row>
    <row r="282" spans="1:9" s="5" customFormat="1" x14ac:dyDescent="0.25">
      <c r="A282" s="20"/>
      <c r="B282" s="20"/>
      <c r="C282" s="20"/>
      <c r="D282" s="20"/>
      <c r="E282" s="20"/>
      <c r="F282" s="20"/>
      <c r="G282" s="20"/>
      <c r="H282" s="21"/>
      <c r="I282" s="3"/>
    </row>
    <row r="283" spans="1:9" s="5" customFormat="1" x14ac:dyDescent="0.25">
      <c r="A283" s="20"/>
      <c r="B283" s="20"/>
      <c r="C283" s="20"/>
      <c r="D283" s="20"/>
      <c r="E283" s="20"/>
      <c r="F283" s="20"/>
      <c r="G283" s="20"/>
      <c r="H283" s="21"/>
      <c r="I283" s="3"/>
    </row>
    <row r="284" spans="1:9" s="5" customFormat="1" x14ac:dyDescent="0.25">
      <c r="A284" s="20"/>
      <c r="B284" s="20"/>
      <c r="C284" s="20"/>
      <c r="D284" s="20"/>
      <c r="E284" s="20"/>
      <c r="F284" s="20"/>
      <c r="G284" s="20"/>
      <c r="H284" s="21"/>
      <c r="I284" s="3"/>
    </row>
    <row r="285" spans="1:9" s="5" customFormat="1" x14ac:dyDescent="0.25">
      <c r="A285" s="20"/>
      <c r="B285" s="20"/>
      <c r="C285" s="20"/>
      <c r="D285" s="20"/>
      <c r="E285" s="20"/>
      <c r="F285" s="20"/>
      <c r="G285" s="20"/>
      <c r="H285" s="21"/>
      <c r="I285" s="3"/>
    </row>
    <row r="286" spans="1:9" s="5" customFormat="1" x14ac:dyDescent="0.25">
      <c r="A286" s="20"/>
      <c r="B286" s="20"/>
      <c r="C286" s="20"/>
      <c r="D286" s="20"/>
      <c r="E286" s="20"/>
      <c r="F286" s="20"/>
      <c r="G286" s="20"/>
      <c r="H286" s="21"/>
      <c r="I286" s="3"/>
    </row>
    <row r="287" spans="1:9" s="5" customFormat="1" x14ac:dyDescent="0.25">
      <c r="A287" s="20"/>
      <c r="B287" s="20"/>
      <c r="C287" s="20"/>
      <c r="D287" s="20"/>
      <c r="E287" s="20"/>
      <c r="F287" s="20"/>
      <c r="G287" s="20"/>
      <c r="H287" s="21"/>
      <c r="I287" s="3"/>
    </row>
    <row r="288" spans="1:9" s="5" customFormat="1" x14ac:dyDescent="0.25">
      <c r="A288" s="20"/>
      <c r="B288" s="20"/>
      <c r="C288" s="20"/>
      <c r="D288" s="20"/>
      <c r="E288" s="20"/>
      <c r="F288" s="20"/>
      <c r="G288" s="20"/>
      <c r="H288" s="21"/>
      <c r="I288" s="3"/>
    </row>
    <row r="289" spans="1:9" s="5" customFormat="1" x14ac:dyDescent="0.25">
      <c r="A289" s="20"/>
      <c r="B289" s="20"/>
      <c r="C289" s="20"/>
      <c r="D289" s="20"/>
      <c r="E289" s="20"/>
      <c r="F289" s="20"/>
      <c r="G289" s="20"/>
      <c r="H289" s="21"/>
      <c r="I289" s="3"/>
    </row>
  </sheetData>
  <sheetProtection sheet="1"/>
  <phoneticPr fontI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&amp;C&amp;F&amp;A&amp;R&amp;D&amp;T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289"/>
  <sheetViews>
    <sheetView zoomScaleNormal="100" zoomScaleSheetLayoutView="100" workbookViewId="0">
      <selection activeCell="C3" sqref="C3"/>
    </sheetView>
  </sheetViews>
  <sheetFormatPr defaultRowHeight="12.75" x14ac:dyDescent="0.25"/>
  <cols>
    <col min="1" max="1" width="12.59765625" customWidth="1"/>
    <col min="2" max="2" width="5.59765625" customWidth="1"/>
    <col min="3" max="7" width="9.06640625" customWidth="1"/>
    <col min="8" max="8" width="70.59765625" style="1" customWidth="1"/>
    <col min="9" max="9" width="8.9296875" style="2" customWidth="1"/>
  </cols>
  <sheetData>
    <row r="1" spans="1:10" x14ac:dyDescent="0.25">
      <c r="A1" s="27" t="str">
        <f>'4月'!A1</f>
        <v>2023年</v>
      </c>
      <c r="B1" s="27">
        <f>'4月'!B1+1</f>
        <v>5</v>
      </c>
      <c r="C1" s="27" t="s">
        <v>17</v>
      </c>
      <c r="D1" s="27"/>
      <c r="E1" s="28" t="s">
        <v>19</v>
      </c>
      <c r="F1" s="27" t="str">
        <f t="array" ref="F1">IF('4月'!F1&lt;&gt;"",'4月'!F1,"")</f>
        <v/>
      </c>
      <c r="G1" s="28" t="s">
        <v>18</v>
      </c>
      <c r="H1" s="27" t="str">
        <f t="array" ref="H1">IF('4月'!H1&lt;&gt;"",'4月'!H1,"")</f>
        <v/>
      </c>
    </row>
    <row r="2" spans="1:10" x14ac:dyDescent="0.25">
      <c r="A2" s="29" t="s">
        <v>8</v>
      </c>
      <c r="B2" s="29" t="s">
        <v>7</v>
      </c>
      <c r="C2" s="72" t="s">
        <v>0</v>
      </c>
      <c r="D2" s="72" t="s">
        <v>1</v>
      </c>
      <c r="E2" s="72" t="s">
        <v>5</v>
      </c>
      <c r="F2" s="29" t="s">
        <v>3</v>
      </c>
      <c r="G2" s="29" t="s">
        <v>6</v>
      </c>
      <c r="H2" s="80" t="s">
        <v>2</v>
      </c>
      <c r="I2" s="69" t="s">
        <v>37</v>
      </c>
      <c r="J2" s="8"/>
    </row>
    <row r="3" spans="1:10" x14ac:dyDescent="0.25">
      <c r="A3" s="30">
        <f>DATE(YEAR('4月'!A3),MONTH('4月'!A3)+1,1)</f>
        <v>45047</v>
      </c>
      <c r="B3" s="82" t="str">
        <f t="array" ref="B3">IF('4月'!B32="日", "月", IF('4月'!B32="月", "火", IF('4月'!B32="火", "水", IF('4月'!B32="水", "木", IF('4月'!B32="木", "金", IF('4月'!B32="金", "土", IF('4月'!B32="土", "日", "")))))))</f>
        <v>月</v>
      </c>
      <c r="C3" s="11"/>
      <c r="D3" s="11"/>
      <c r="E3" s="70"/>
      <c r="F3" s="37" t="str">
        <f t="array" ref="F3">IF(A3&lt;&gt;"",IF((C3&lt;&gt;"")*(D3&lt;&gt;""),HOUR(D3-C3)+MINUTE(D3-C3)/60-E3,""),"")</f>
        <v/>
      </c>
      <c r="G3" s="37">
        <f t="array" ref="G3">IF(F3&lt;&gt;"",F3,0)</f>
        <v>0</v>
      </c>
      <c r="H3" s="25"/>
      <c r="I3" s="125"/>
      <c r="J3" s="7"/>
    </row>
    <row r="4" spans="1:10" x14ac:dyDescent="0.25">
      <c r="A4" s="30">
        <f t="shared" ref="A4:A33" si="0">A3+1</f>
        <v>45048</v>
      </c>
      <c r="B4" s="82" t="str">
        <f t="array" ref="B4">IF(B3="日", "月", IF(B3="月", "火", IF(B3="火", "水", IF(B3="水", "木", IF(B3="木", "金", IF(B3="金", "土", IF(B3="土", "日", "")))))))</f>
        <v>火</v>
      </c>
      <c r="C4" s="11"/>
      <c r="D4" s="11"/>
      <c r="E4" s="70"/>
      <c r="F4" s="37" t="str">
        <f t="array" ref="F4">IF(A4&lt;&gt;"",IF((C4&lt;&gt;"")*(D4&lt;&gt;""),HOUR(D4-C4)+MINUTE(D4-C4)/60-E4,""),"")</f>
        <v/>
      </c>
      <c r="G4" s="37">
        <f t="array" ref="G4">IF(A4&lt;&gt;"", IF(F4&lt;&gt;"",G3+F4,G3), "")</f>
        <v>0</v>
      </c>
      <c r="H4" s="26"/>
      <c r="I4" s="125"/>
    </row>
    <row r="5" spans="1:10" x14ac:dyDescent="0.25">
      <c r="A5" s="30">
        <f t="shared" si="0"/>
        <v>45049</v>
      </c>
      <c r="B5" s="82" t="str">
        <f t="array" ref="B5">IF(B4="日", "月", IF(B4="月", "火", IF(B4="火", "水", IF(B4="水", "木", IF(B4="木", "金", IF(B4="金", "土", IF(B4="土", "日", "")))))))</f>
        <v>水</v>
      </c>
      <c r="C5" s="11"/>
      <c r="D5" s="11"/>
      <c r="E5" s="70"/>
      <c r="F5" s="37" t="str">
        <f t="array" ref="F5">IF(A5&lt;&gt;"",IF((C5&lt;&gt;"")*(D5&lt;&gt;""),HOUR(D5-C5)+MINUTE(D5-C5)/60-E5,""),"")</f>
        <v/>
      </c>
      <c r="G5" s="37">
        <f t="array" ref="G5">IF(A5&lt;&gt;"", IF(F5&lt;&gt;"",G4+F5,G4), "")</f>
        <v>0</v>
      </c>
      <c r="H5" s="26"/>
      <c r="I5" s="125" t="s">
        <v>40</v>
      </c>
    </row>
    <row r="6" spans="1:10" x14ac:dyDescent="0.25">
      <c r="A6" s="30">
        <f t="shared" si="0"/>
        <v>45050</v>
      </c>
      <c r="B6" s="82" t="str">
        <f t="array" ref="B6">IF(B5="日", "月", IF(B5="月", "火", IF(B5="火", "水", IF(B5="水", "木", IF(B5="木", "金", IF(B5="金", "土", IF(B5="土", "日", "")))))))</f>
        <v>木</v>
      </c>
      <c r="C6" s="11"/>
      <c r="D6" s="11"/>
      <c r="E6" s="70"/>
      <c r="F6" s="37" t="str">
        <f t="array" ref="F6">IF(A6&lt;&gt;"",IF((C6&lt;&gt;"")*(D6&lt;&gt;""),HOUR(D6-C6)+MINUTE(D6-C6)/60-E6,""),"")</f>
        <v/>
      </c>
      <c r="G6" s="37">
        <f t="array" ref="G6">IF(A6&lt;&gt;"", IF(F6&lt;&gt;"",G5+F6,G5), "")</f>
        <v>0</v>
      </c>
      <c r="H6" s="26"/>
      <c r="I6" s="125" t="s">
        <v>41</v>
      </c>
    </row>
    <row r="7" spans="1:10" x14ac:dyDescent="0.25">
      <c r="A7" s="30">
        <f t="shared" si="0"/>
        <v>45051</v>
      </c>
      <c r="B7" s="82" t="str">
        <f t="array" ref="B7">IF(B6="日", "月", IF(B6="月", "火", IF(B6="火", "水", IF(B6="水", "木", IF(B6="木", "金", IF(B6="金", "土", IF(B6="土", "日", "")))))))</f>
        <v>金</v>
      </c>
      <c r="C7" s="11"/>
      <c r="D7" s="11"/>
      <c r="E7" s="70"/>
      <c r="F7" s="37" t="str">
        <f t="array" ref="F7">IF(A7&lt;&gt;"",IF((C7&lt;&gt;"")*(D7&lt;&gt;""),HOUR(D7-C7)+MINUTE(D7-C7)/60-E7,""),"")</f>
        <v/>
      </c>
      <c r="G7" s="37">
        <f t="array" ref="G7">IF(A7&lt;&gt;"", IF(F7&lt;&gt;"",G6+F7,G6), "")</f>
        <v>0</v>
      </c>
      <c r="H7" s="26"/>
      <c r="I7" s="125" t="s">
        <v>42</v>
      </c>
    </row>
    <row r="8" spans="1:10" x14ac:dyDescent="0.25">
      <c r="A8" s="30">
        <f t="shared" si="0"/>
        <v>45052</v>
      </c>
      <c r="B8" s="82" t="str">
        <f t="array" ref="B8">IF(B7="日", "月", IF(B7="月", "火", IF(B7="火", "水", IF(B7="水", "木", IF(B7="木", "金", IF(B7="金", "土", IF(B7="土", "日", "")))))))</f>
        <v>土</v>
      </c>
      <c r="C8" s="11"/>
      <c r="D8" s="11"/>
      <c r="E8" s="70"/>
      <c r="F8" s="37" t="str">
        <f t="array" ref="F8">IF(A8&lt;&gt;"",IF((C8&lt;&gt;"")*(D8&lt;&gt;""),HOUR(D8-C8)+MINUTE(D8-C8)/60-E8,""),"")</f>
        <v/>
      </c>
      <c r="G8" s="37">
        <f t="array" ref="G8">IF(A8&lt;&gt;"", IF(F8&lt;&gt;"",G7+F8,G7), "")</f>
        <v>0</v>
      </c>
      <c r="H8" s="26"/>
      <c r="I8" s="125"/>
    </row>
    <row r="9" spans="1:10" x14ac:dyDescent="0.25">
      <c r="A9" s="30">
        <f t="shared" si="0"/>
        <v>45053</v>
      </c>
      <c r="B9" s="82" t="str">
        <f t="array" ref="B9">IF(B8="日", "月", IF(B8="月", "火", IF(B8="火", "水", IF(B8="水", "木", IF(B8="木", "金", IF(B8="金", "土", IF(B8="土", "日", "")))))))</f>
        <v>日</v>
      </c>
      <c r="C9" s="11"/>
      <c r="D9" s="11"/>
      <c r="E9" s="70"/>
      <c r="F9" s="37" t="str">
        <f t="array" ref="F9">IF(A9&lt;&gt;"",IF((C9&lt;&gt;"")*(D9&lt;&gt;""),HOUR(D9-C9)+MINUTE(D9-C9)/60-E9,""),"")</f>
        <v/>
      </c>
      <c r="G9" s="37">
        <f t="array" ref="G9">IF(A9&lt;&gt;"", IF(F9&lt;&gt;"",G8+F9,G8), "")</f>
        <v>0</v>
      </c>
      <c r="H9" s="26"/>
      <c r="I9" s="125"/>
    </row>
    <row r="10" spans="1:10" x14ac:dyDescent="0.25">
      <c r="A10" s="30">
        <f t="shared" si="0"/>
        <v>45054</v>
      </c>
      <c r="B10" s="82" t="str">
        <f t="array" ref="B10">IF(B9="日", "月", IF(B9="月", "火", IF(B9="火", "水", IF(B9="水", "木", IF(B9="木", "金", IF(B9="金", "土", IF(B9="土", "日", "")))))))</f>
        <v>月</v>
      </c>
      <c r="C10" s="11"/>
      <c r="D10" s="11"/>
      <c r="E10" s="70"/>
      <c r="F10" s="37" t="str">
        <f t="array" ref="F10">IF(A10&lt;&gt;"",IF((C10&lt;&gt;"")*(D10&lt;&gt;""),HOUR(D10-C10)+MINUTE(D10-C10)/60-E10,""),"")</f>
        <v/>
      </c>
      <c r="G10" s="37">
        <f t="array" ref="G10">IF(A10&lt;&gt;"", IF(F10&lt;&gt;"",G9+F10,G9), "")</f>
        <v>0</v>
      </c>
      <c r="H10" s="26"/>
      <c r="I10" s="125"/>
    </row>
    <row r="11" spans="1:10" x14ac:dyDescent="0.25">
      <c r="A11" s="30">
        <f t="shared" si="0"/>
        <v>45055</v>
      </c>
      <c r="B11" s="82" t="str">
        <f t="array" ref="B11">IF(B10="日", "月", IF(B10="月", "火", IF(B10="火", "水", IF(B10="水", "木", IF(B10="木", "金", IF(B10="金", "土", IF(B10="土", "日", "")))))))</f>
        <v>火</v>
      </c>
      <c r="C11" s="11"/>
      <c r="D11" s="11"/>
      <c r="E11" s="70"/>
      <c r="F11" s="37" t="str">
        <f t="array" ref="F11">IF(A11&lt;&gt;"",IF((C11&lt;&gt;"")*(D11&lt;&gt;""),HOUR(D11-C11)+MINUTE(D11-C11)/60-E11,""),"")</f>
        <v/>
      </c>
      <c r="G11" s="37">
        <f t="array" ref="G11">IF(A11&lt;&gt;"", IF(F11&lt;&gt;"",G10+F11,G10), "")</f>
        <v>0</v>
      </c>
      <c r="H11" s="26"/>
      <c r="I11" s="125"/>
    </row>
    <row r="12" spans="1:10" x14ac:dyDescent="0.25">
      <c r="A12" s="30">
        <f t="shared" si="0"/>
        <v>45056</v>
      </c>
      <c r="B12" s="82" t="str">
        <f t="array" ref="B12">IF(B11="日", "月", IF(B11="月", "火", IF(B11="火", "水", IF(B11="水", "木", IF(B11="木", "金", IF(B11="金", "土", IF(B11="土", "日", "")))))))</f>
        <v>水</v>
      </c>
      <c r="C12" s="11"/>
      <c r="D12" s="11"/>
      <c r="E12" s="70"/>
      <c r="F12" s="37" t="str">
        <f t="array" ref="F12">IF(A12&lt;&gt;"",IF((C12&lt;&gt;"")*(D12&lt;&gt;""),HOUR(D12-C12)+MINUTE(D12-C12)/60-E12,""),"")</f>
        <v/>
      </c>
      <c r="G12" s="37">
        <f t="array" ref="G12">IF(A12&lt;&gt;"", IF(F12&lt;&gt;"",G11+F12,G11), "")</f>
        <v>0</v>
      </c>
      <c r="H12" s="26"/>
      <c r="I12" s="125"/>
    </row>
    <row r="13" spans="1:10" x14ac:dyDescent="0.25">
      <c r="A13" s="30">
        <f t="shared" si="0"/>
        <v>45057</v>
      </c>
      <c r="B13" s="82" t="str">
        <f t="array" ref="B13">IF(B12="日", "月", IF(B12="月", "火", IF(B12="火", "水", IF(B12="水", "木", IF(B12="木", "金", IF(B12="金", "土", IF(B12="土", "日", "")))))))</f>
        <v>木</v>
      </c>
      <c r="C13" s="11"/>
      <c r="D13" s="11"/>
      <c r="E13" s="70"/>
      <c r="F13" s="37" t="str">
        <f t="array" ref="F13">IF(A13&lt;&gt;"",IF((C13&lt;&gt;"")*(D13&lt;&gt;""),HOUR(D13-C13)+MINUTE(D13-C13)/60-E13,""),"")</f>
        <v/>
      </c>
      <c r="G13" s="37">
        <f t="array" ref="G13">IF(A13&lt;&gt;"", IF(F13&lt;&gt;"",G12+F13,G12), "")</f>
        <v>0</v>
      </c>
      <c r="H13" s="26"/>
      <c r="I13" s="125"/>
    </row>
    <row r="14" spans="1:10" x14ac:dyDescent="0.25">
      <c r="A14" s="30">
        <f t="shared" si="0"/>
        <v>45058</v>
      </c>
      <c r="B14" s="82" t="str">
        <f t="array" ref="B14">IF(B13="日", "月", IF(B13="月", "火", IF(B13="火", "水", IF(B13="水", "木", IF(B13="木", "金", IF(B13="金", "土", IF(B13="土", "日", "")))))))</f>
        <v>金</v>
      </c>
      <c r="C14" s="11"/>
      <c r="D14" s="11"/>
      <c r="E14" s="70"/>
      <c r="F14" s="37" t="str">
        <f t="array" ref="F14">IF(A14&lt;&gt;"",IF((C14&lt;&gt;"")*(D14&lt;&gt;""),HOUR(D14-C14)+MINUTE(D14-C14)/60-E14,""),"")</f>
        <v/>
      </c>
      <c r="G14" s="37">
        <f t="array" ref="G14">IF(A14&lt;&gt;"", IF(F14&lt;&gt;"",G13+F14,G13), "")</f>
        <v>0</v>
      </c>
      <c r="H14" s="26"/>
      <c r="I14" s="125"/>
    </row>
    <row r="15" spans="1:10" x14ac:dyDescent="0.25">
      <c r="A15" s="30">
        <f t="shared" si="0"/>
        <v>45059</v>
      </c>
      <c r="B15" s="82" t="str">
        <f t="array" ref="B15">IF(B14="日", "月", IF(B14="月", "火", IF(B14="火", "水", IF(B14="水", "木", IF(B14="木", "金", IF(B14="金", "土", IF(B14="土", "日", "")))))))</f>
        <v>土</v>
      </c>
      <c r="C15" s="11"/>
      <c r="D15" s="11"/>
      <c r="E15" s="70"/>
      <c r="F15" s="37" t="str">
        <f t="array" ref="F15">IF(A15&lt;&gt;"",IF((C15&lt;&gt;"")*(D15&lt;&gt;""),HOUR(D15-C15)+MINUTE(D15-C15)/60-E15,""),"")</f>
        <v/>
      </c>
      <c r="G15" s="37">
        <f t="array" ref="G15">IF(A15&lt;&gt;"", IF(F15&lt;&gt;"",G14+F15,G14), "")</f>
        <v>0</v>
      </c>
      <c r="H15" s="26"/>
      <c r="I15" s="125"/>
    </row>
    <row r="16" spans="1:10" x14ac:dyDescent="0.25">
      <c r="A16" s="30">
        <f t="shared" si="0"/>
        <v>45060</v>
      </c>
      <c r="B16" s="82" t="str">
        <f t="array" ref="B16">IF(B15="日", "月", IF(B15="月", "火", IF(B15="火", "水", IF(B15="水", "木", IF(B15="木", "金", IF(B15="金", "土", IF(B15="土", "日", "")))))))</f>
        <v>日</v>
      </c>
      <c r="C16" s="11"/>
      <c r="D16" s="11"/>
      <c r="E16" s="70"/>
      <c r="F16" s="37" t="str">
        <f t="array" ref="F16">IF(A16&lt;&gt;"",IF((C16&lt;&gt;"")*(D16&lt;&gt;""),HOUR(D16-C16)+MINUTE(D16-C16)/60-E16,""),"")</f>
        <v/>
      </c>
      <c r="G16" s="37">
        <f t="array" ref="G16">IF(A16&lt;&gt;"", IF(F16&lt;&gt;"",G15+F16,G15), "")</f>
        <v>0</v>
      </c>
      <c r="H16" s="26"/>
      <c r="I16" s="125"/>
    </row>
    <row r="17" spans="1:9" x14ac:dyDescent="0.25">
      <c r="A17" s="30">
        <f t="shared" si="0"/>
        <v>45061</v>
      </c>
      <c r="B17" s="82" t="str">
        <f t="array" ref="B17">IF(B16="日", "月", IF(B16="月", "火", IF(B16="火", "水", IF(B16="水", "木", IF(B16="木", "金", IF(B16="金", "土", IF(B16="土", "日", "")))))))</f>
        <v>月</v>
      </c>
      <c r="C17" s="11"/>
      <c r="D17" s="11"/>
      <c r="E17" s="70"/>
      <c r="F17" s="37" t="str">
        <f t="array" ref="F17">IF(A17&lt;&gt;"",IF((C17&lt;&gt;"")*(D17&lt;&gt;""),HOUR(D17-C17)+MINUTE(D17-C17)/60-E17,""),"")</f>
        <v/>
      </c>
      <c r="G17" s="37">
        <f t="array" ref="G17">IF(A17&lt;&gt;"", IF(F17&lt;&gt;"",G16+F17,G16), "")</f>
        <v>0</v>
      </c>
      <c r="H17" s="26"/>
      <c r="I17" s="125"/>
    </row>
    <row r="18" spans="1:9" x14ac:dyDescent="0.25">
      <c r="A18" s="30">
        <f t="shared" si="0"/>
        <v>45062</v>
      </c>
      <c r="B18" s="82" t="str">
        <f t="array" ref="B18">IF(B17="日", "月", IF(B17="月", "火", IF(B17="火", "水", IF(B17="水", "木", IF(B17="木", "金", IF(B17="金", "土", IF(B17="土", "日", "")))))))</f>
        <v>火</v>
      </c>
      <c r="C18" s="11"/>
      <c r="D18" s="11"/>
      <c r="E18" s="70"/>
      <c r="F18" s="37" t="str">
        <f t="array" ref="F18">IF(A18&lt;&gt;"",IF((C18&lt;&gt;"")*(D18&lt;&gt;""),HOUR(D18-C18)+MINUTE(D18-C18)/60-E18,""),"")</f>
        <v/>
      </c>
      <c r="G18" s="37">
        <f t="array" ref="G18">IF(A18&lt;&gt;"", IF(F18&lt;&gt;"",G17+F18,G17), "")</f>
        <v>0</v>
      </c>
      <c r="H18" s="26"/>
      <c r="I18" s="125"/>
    </row>
    <row r="19" spans="1:9" x14ac:dyDescent="0.25">
      <c r="A19" s="30">
        <f t="shared" si="0"/>
        <v>45063</v>
      </c>
      <c r="B19" s="82" t="str">
        <f t="array" ref="B19">IF(B18="日", "月", IF(B18="月", "火", IF(B18="火", "水", IF(B18="水", "木", IF(B18="木", "金", IF(B18="金", "土", IF(B18="土", "日", "")))))))</f>
        <v>水</v>
      </c>
      <c r="C19" s="11"/>
      <c r="D19" s="11"/>
      <c r="E19" s="70"/>
      <c r="F19" s="37" t="str">
        <f t="array" ref="F19">IF(A19&lt;&gt;"",IF((C19&lt;&gt;"")*(D19&lt;&gt;""),HOUR(D19-C19)+MINUTE(D19-C19)/60-E19,""),"")</f>
        <v/>
      </c>
      <c r="G19" s="37">
        <f t="array" ref="G19">IF(A19&lt;&gt;"", IF(F19&lt;&gt;"",G18+F19,G18), "")</f>
        <v>0</v>
      </c>
      <c r="H19" s="26"/>
      <c r="I19" s="125"/>
    </row>
    <row r="20" spans="1:9" x14ac:dyDescent="0.25">
      <c r="A20" s="30">
        <f t="shared" si="0"/>
        <v>45064</v>
      </c>
      <c r="B20" s="82" t="str">
        <f t="array" ref="B20">IF(B19="日", "月", IF(B19="月", "火", IF(B19="火", "水", IF(B19="水", "木", IF(B19="木", "金", IF(B19="金", "土", IF(B19="土", "日", "")))))))</f>
        <v>木</v>
      </c>
      <c r="C20" s="11"/>
      <c r="D20" s="11"/>
      <c r="E20" s="70"/>
      <c r="F20" s="37" t="str">
        <f t="array" ref="F20">IF(A20&lt;&gt;"",IF((C20&lt;&gt;"")*(D20&lt;&gt;""),HOUR(D20-C20)+MINUTE(D20-C20)/60-E20,""),"")</f>
        <v/>
      </c>
      <c r="G20" s="37">
        <f t="array" ref="G20">IF(A20&lt;&gt;"", IF(F20&lt;&gt;"",G19+F20,G19), "")</f>
        <v>0</v>
      </c>
      <c r="H20" s="26"/>
      <c r="I20" s="125"/>
    </row>
    <row r="21" spans="1:9" x14ac:dyDescent="0.25">
      <c r="A21" s="30">
        <f t="shared" si="0"/>
        <v>45065</v>
      </c>
      <c r="B21" s="82" t="str">
        <f t="array" ref="B21">IF(B20="日", "月", IF(B20="月", "火", IF(B20="火", "水", IF(B20="水", "木", IF(B20="木", "金", IF(B20="金", "土", IF(B20="土", "日", "")))))))</f>
        <v>金</v>
      </c>
      <c r="C21" s="11"/>
      <c r="D21" s="11"/>
      <c r="E21" s="70"/>
      <c r="F21" s="37" t="str">
        <f t="array" ref="F21">IF(A21&lt;&gt;"",IF((C21&lt;&gt;"")*(D21&lt;&gt;""),HOUR(D21-C21)+MINUTE(D21-C21)/60-E21,""),"")</f>
        <v/>
      </c>
      <c r="G21" s="37">
        <f t="array" ref="G21">IF(A21&lt;&gt;"", IF(F21&lt;&gt;"",G20+F21,G20), "")</f>
        <v>0</v>
      </c>
      <c r="H21" s="26"/>
      <c r="I21" s="125"/>
    </row>
    <row r="22" spans="1:9" x14ac:dyDescent="0.25">
      <c r="A22" s="30">
        <f t="shared" si="0"/>
        <v>45066</v>
      </c>
      <c r="B22" s="82" t="str">
        <f t="array" ref="B22">IF(B21="日", "月", IF(B21="月", "火", IF(B21="火", "水", IF(B21="水", "木", IF(B21="木", "金", IF(B21="金", "土", IF(B21="土", "日", "")))))))</f>
        <v>土</v>
      </c>
      <c r="C22" s="11"/>
      <c r="D22" s="11"/>
      <c r="E22" s="70"/>
      <c r="F22" s="37" t="str">
        <f t="array" ref="F22">IF(A22&lt;&gt;"",IF((C22&lt;&gt;"")*(D22&lt;&gt;""),HOUR(D22-C22)+MINUTE(D22-C22)/60-E22,""),"")</f>
        <v/>
      </c>
      <c r="G22" s="37">
        <f t="array" ref="G22">IF(A22&lt;&gt;"", IF(F22&lt;&gt;"",G21+F22,G21), "")</f>
        <v>0</v>
      </c>
      <c r="H22" s="26"/>
      <c r="I22" s="125"/>
    </row>
    <row r="23" spans="1:9" x14ac:dyDescent="0.25">
      <c r="A23" s="30">
        <f t="shared" si="0"/>
        <v>45067</v>
      </c>
      <c r="B23" s="82" t="str">
        <f t="array" ref="B23">IF(B22="日", "月", IF(B22="月", "火", IF(B22="火", "水", IF(B22="水", "木", IF(B22="木", "金", IF(B22="金", "土", IF(B22="土", "日", "")))))))</f>
        <v>日</v>
      </c>
      <c r="C23" s="11"/>
      <c r="D23" s="11"/>
      <c r="E23" s="70"/>
      <c r="F23" s="37" t="str">
        <f t="array" ref="F23">IF(A23&lt;&gt;"",IF((C23&lt;&gt;"")*(D23&lt;&gt;""),HOUR(D23-C23)+MINUTE(D23-C23)/60-E23,""),"")</f>
        <v/>
      </c>
      <c r="G23" s="37">
        <f t="array" ref="G23">IF(A23&lt;&gt;"", IF(F23&lt;&gt;"",G22+F23,G22), "")</f>
        <v>0</v>
      </c>
      <c r="H23" s="26"/>
      <c r="I23" s="125"/>
    </row>
    <row r="24" spans="1:9" x14ac:dyDescent="0.25">
      <c r="A24" s="30">
        <f t="shared" si="0"/>
        <v>45068</v>
      </c>
      <c r="B24" s="82" t="str">
        <f t="array" ref="B24">IF(B23="日", "月", IF(B23="月", "火", IF(B23="火", "水", IF(B23="水", "木", IF(B23="木", "金", IF(B23="金", "土", IF(B23="土", "日", "")))))))</f>
        <v>月</v>
      </c>
      <c r="C24" s="11"/>
      <c r="D24" s="11"/>
      <c r="E24" s="70"/>
      <c r="F24" s="37" t="str">
        <f t="array" ref="F24">IF(A24&lt;&gt;"",IF((C24&lt;&gt;"")*(D24&lt;&gt;""),HOUR(D24-C24)+MINUTE(D24-C24)/60-E24,""),"")</f>
        <v/>
      </c>
      <c r="G24" s="37">
        <f t="array" ref="G24">IF(A24&lt;&gt;"", IF(F24&lt;&gt;"",G23+F24,G23), "")</f>
        <v>0</v>
      </c>
      <c r="H24" s="26"/>
      <c r="I24" s="125"/>
    </row>
    <row r="25" spans="1:9" x14ac:dyDescent="0.25">
      <c r="A25" s="30">
        <f t="shared" si="0"/>
        <v>45069</v>
      </c>
      <c r="B25" s="82" t="str">
        <f t="array" ref="B25">IF(B24="日", "月", IF(B24="月", "火", IF(B24="火", "水", IF(B24="水", "木", IF(B24="木", "金", IF(B24="金", "土", IF(B24="土", "日", "")))))))</f>
        <v>火</v>
      </c>
      <c r="C25" s="11"/>
      <c r="D25" s="11"/>
      <c r="E25" s="70"/>
      <c r="F25" s="37" t="str">
        <f t="array" ref="F25">IF(A25&lt;&gt;"",IF((C25&lt;&gt;"")*(D25&lt;&gt;""),HOUR(D25-C25)+MINUTE(D25-C25)/60-E25,""),"")</f>
        <v/>
      </c>
      <c r="G25" s="37">
        <f t="array" ref="G25">IF(A25&lt;&gt;"", IF(F25&lt;&gt;"",G24+F25,G24), "")</f>
        <v>0</v>
      </c>
      <c r="H25" s="26"/>
      <c r="I25" s="125"/>
    </row>
    <row r="26" spans="1:9" x14ac:dyDescent="0.25">
      <c r="A26" s="30">
        <f t="shared" si="0"/>
        <v>45070</v>
      </c>
      <c r="B26" s="82" t="str">
        <f t="array" ref="B26">IF(B25="日", "月", IF(B25="月", "火", IF(B25="火", "水", IF(B25="水", "木", IF(B25="木", "金", IF(B25="金", "土", IF(B25="土", "日", "")))))))</f>
        <v>水</v>
      </c>
      <c r="C26" s="11"/>
      <c r="D26" s="11"/>
      <c r="E26" s="70"/>
      <c r="F26" s="37" t="str">
        <f t="array" ref="F26">IF(A26&lt;&gt;"",IF((C26&lt;&gt;"")*(D26&lt;&gt;""),HOUR(D26-C26)+MINUTE(D26-C26)/60-E26,""),"")</f>
        <v/>
      </c>
      <c r="G26" s="37">
        <f t="array" ref="G26">IF(A26&lt;&gt;"", IF(F26&lt;&gt;"",G25+F26,G25), "")</f>
        <v>0</v>
      </c>
      <c r="H26" s="26"/>
      <c r="I26" s="125"/>
    </row>
    <row r="27" spans="1:9" x14ac:dyDescent="0.25">
      <c r="A27" s="30">
        <f t="shared" si="0"/>
        <v>45071</v>
      </c>
      <c r="B27" s="82" t="str">
        <f t="array" ref="B27">IF(B26="日", "月", IF(B26="月", "火", IF(B26="火", "水", IF(B26="水", "木", IF(B26="木", "金", IF(B26="金", "土", IF(B26="土", "日", "")))))))</f>
        <v>木</v>
      </c>
      <c r="C27" s="11"/>
      <c r="D27" s="11"/>
      <c r="E27" s="70"/>
      <c r="F27" s="37" t="str">
        <f t="array" ref="F27">IF(A27&lt;&gt;"",IF((C27&lt;&gt;"")*(D27&lt;&gt;""),HOUR(D27-C27)+MINUTE(D27-C27)/60-E27,""),"")</f>
        <v/>
      </c>
      <c r="G27" s="37">
        <f t="array" ref="G27">IF(A27&lt;&gt;"", IF(F27&lt;&gt;"",G26+F27,G26), "")</f>
        <v>0</v>
      </c>
      <c r="H27" s="26"/>
      <c r="I27" s="125"/>
    </row>
    <row r="28" spans="1:9" x14ac:dyDescent="0.25">
      <c r="A28" s="30">
        <f t="shared" si="0"/>
        <v>45072</v>
      </c>
      <c r="B28" s="82" t="str">
        <f t="array" ref="B28">IF(B27="日", "月", IF(B27="月", "火", IF(B27="火", "水", IF(B27="水", "木", IF(B27="木", "金", IF(B27="金", "土", IF(B27="土", "日", "")))))))</f>
        <v>金</v>
      </c>
      <c r="C28" s="11"/>
      <c r="D28" s="11"/>
      <c r="E28" s="70"/>
      <c r="F28" s="37" t="str">
        <f t="array" ref="F28">IF(A28&lt;&gt;"",IF((C28&lt;&gt;"")*(D28&lt;&gt;""),HOUR(D28-C28)+MINUTE(D28-C28)/60-E28,""),"")</f>
        <v/>
      </c>
      <c r="G28" s="37">
        <f t="array" ref="G28">IF(A28&lt;&gt;"", IF(F28&lt;&gt;"",G27+F28,G27), "")</f>
        <v>0</v>
      </c>
      <c r="H28" s="26"/>
      <c r="I28" s="125"/>
    </row>
    <row r="29" spans="1:9" x14ac:dyDescent="0.25">
      <c r="A29" s="30">
        <f t="shared" si="0"/>
        <v>45073</v>
      </c>
      <c r="B29" s="82" t="str">
        <f t="array" ref="B29">IF(B28="日", "月", IF(B28="月", "火", IF(B28="火", "水", IF(B28="水", "木", IF(B28="木", "金", IF(B28="金", "土", IF(B28="土", "日", "")))))))</f>
        <v>土</v>
      </c>
      <c r="C29" s="11"/>
      <c r="D29" s="11"/>
      <c r="E29" s="70"/>
      <c r="F29" s="37" t="str">
        <f t="array" ref="F29">IF(A29&lt;&gt;"",IF((C29&lt;&gt;"")*(D29&lt;&gt;""),HOUR(D29-C29)+MINUTE(D29-C29)/60-E29,""),"")</f>
        <v/>
      </c>
      <c r="G29" s="37">
        <f t="array" ref="G29">IF(A29&lt;&gt;"", IF(F29&lt;&gt;"",G28+F29,G28), "")</f>
        <v>0</v>
      </c>
      <c r="H29" s="26"/>
      <c r="I29" s="125"/>
    </row>
    <row r="30" spans="1:9" x14ac:dyDescent="0.25">
      <c r="A30" s="30">
        <f t="shared" si="0"/>
        <v>45074</v>
      </c>
      <c r="B30" s="82" t="str">
        <f t="array" ref="B30">IF(B29="日", "月", IF(B29="月", "火", IF(B29="火", "水", IF(B29="水", "木", IF(B29="木", "金", IF(B29="金", "土", IF(B29="土", "日", "")))))))</f>
        <v>日</v>
      </c>
      <c r="C30" s="11"/>
      <c r="D30" s="11"/>
      <c r="E30" s="70"/>
      <c r="F30" s="37" t="str">
        <f t="array" ref="F30">IF(A30&lt;&gt;"",IF((C30&lt;&gt;"")*(D30&lt;&gt;""),HOUR(D30-C30)+MINUTE(D30-C30)/60-E30,""),"")</f>
        <v/>
      </c>
      <c r="G30" s="37">
        <f t="array" ref="G30">IF(A30&lt;&gt;"", IF(F30&lt;&gt;"",G29+F30,G29), "")</f>
        <v>0</v>
      </c>
      <c r="H30" s="26"/>
      <c r="I30" s="125"/>
    </row>
    <row r="31" spans="1:9" x14ac:dyDescent="0.25">
      <c r="A31" s="30">
        <f t="shared" si="0"/>
        <v>45075</v>
      </c>
      <c r="B31" s="82" t="str">
        <f t="array" ref="B31">IF(B30="日", "月", IF(B30="月", "火", IF(B30="火", "水", IF(B30="水", "木", IF(B30="木", "金", IF(B30="金", "土", IF(B30="土", "日", "")))))))</f>
        <v>月</v>
      </c>
      <c r="C31" s="11"/>
      <c r="D31" s="11"/>
      <c r="E31" s="70"/>
      <c r="F31" s="37" t="str">
        <f t="array" ref="F31">IF(A31&lt;&gt;"",IF((C31&lt;&gt;"")*(D31&lt;&gt;""),HOUR(D31-C31)+MINUTE(D31-C31)/60-E31,""),"")</f>
        <v/>
      </c>
      <c r="G31" s="37">
        <f t="array" ref="G31">IF(A31&lt;&gt;"", IF(F31&lt;&gt;"",G30+F31,G30), "")</f>
        <v>0</v>
      </c>
      <c r="H31" s="26"/>
      <c r="I31" s="125"/>
    </row>
    <row r="32" spans="1:9" x14ac:dyDescent="0.25">
      <c r="A32" s="30">
        <f t="shared" si="0"/>
        <v>45076</v>
      </c>
      <c r="B32" s="82" t="str">
        <f t="array" ref="B32">IF(B31="日", "月", IF(B31="月", "火", IF(B31="火", "水", IF(B31="水", "木", IF(B31="木", "金", IF(B31="金", "土", IF(B31="土", "日", "")))))))</f>
        <v>火</v>
      </c>
      <c r="C32" s="11"/>
      <c r="D32" s="11"/>
      <c r="E32" s="70"/>
      <c r="F32" s="37" t="str">
        <f t="array" ref="F32">IF(A32&lt;&gt;"",IF((C32&lt;&gt;"")*(D32&lt;&gt;""),HOUR(D32-C32)+MINUTE(D32-C32)/60-E32,""),"")</f>
        <v/>
      </c>
      <c r="G32" s="37">
        <f t="array" ref="G32">IF(A32&lt;&gt;"", IF(F32&lt;&gt;"",G31+F32,G31), "")</f>
        <v>0</v>
      </c>
      <c r="H32" s="26"/>
      <c r="I32" s="125"/>
    </row>
    <row r="33" spans="1:9" x14ac:dyDescent="0.25">
      <c r="A33" s="30">
        <f t="shared" si="0"/>
        <v>45077</v>
      </c>
      <c r="B33" s="82" t="str">
        <f t="array" ref="B33">IF(B32="日", "月", IF(B32="月", "火", IF(B32="火", "水", IF(B32="水", "木", IF(B32="木", "金", IF(B32="金", "土", IF(B32="土", "日", "")))))))</f>
        <v>水</v>
      </c>
      <c r="C33" s="11"/>
      <c r="D33" s="11"/>
      <c r="E33" s="70"/>
      <c r="F33" s="37" t="str">
        <f t="array" ref="F33">IF(A33&lt;&gt;"",IF((C33&lt;&gt;"")*(D33&lt;&gt;""),HOUR(D33-C33)+MINUTE(D33-C33)/60-E33,""),"")</f>
        <v/>
      </c>
      <c r="G33" s="37">
        <f t="array" ref="G33">IF(A33&lt;&gt;"", IF(F33&lt;&gt;"",G32+F33,G32), "")</f>
        <v>0</v>
      </c>
      <c r="H33" s="26"/>
      <c r="I33" s="125"/>
    </row>
    <row r="34" spans="1:9" s="5" customFormat="1" x14ac:dyDescent="0.25">
      <c r="A34" s="40"/>
      <c r="B34" s="40"/>
      <c r="C34" s="63"/>
      <c r="D34" s="83" t="s">
        <v>33</v>
      </c>
      <c r="E34" s="84">
        <f t="array" ref="E34">COUNT(IF(F3:F33&lt;&gt;"",,""))</f>
        <v>0</v>
      </c>
      <c r="F34" s="83" t="s">
        <v>23</v>
      </c>
      <c r="G34" s="85">
        <f t="array" ref="G34">IF(G33&lt;&gt;"", G33, IF(G32&lt;&gt;"", G32, IF(G31&lt;&gt;"", G31, IF(G30&lt;&gt;"", G30, IF(G29&lt;&gt;"", G29, "error!")))))</f>
        <v>0</v>
      </c>
      <c r="H34" s="9"/>
      <c r="I34" s="7"/>
    </row>
    <row r="35" spans="1:9" s="5" customFormat="1" x14ac:dyDescent="0.25">
      <c r="A35" s="35"/>
      <c r="B35" s="35"/>
      <c r="C35" s="64"/>
      <c r="D35" s="86" t="s">
        <v>34</v>
      </c>
      <c r="E35" s="87">
        <f>'4月'!E35+E34</f>
        <v>0</v>
      </c>
      <c r="F35" s="88" t="s">
        <v>24</v>
      </c>
      <c r="G35" s="89">
        <f>'4月'!G35+G34</f>
        <v>0</v>
      </c>
      <c r="H35" s="10"/>
      <c r="I35" s="7"/>
    </row>
    <row r="36" spans="1:9" s="5" customFormat="1" x14ac:dyDescent="0.25">
      <c r="A36" s="121" t="str">
        <f t="array" aca="1" ref="A36" ca="1">IF(B36&lt;&gt;"","メッセージ：","")</f>
        <v/>
      </c>
      <c r="B36" s="122" t="str">
        <f t="array" aca="1" ref="B36" ca="1">IF(TODAY()&lt;=DATE(YEAR(A3),MONTH(A3)+1,DAY(A3)),  IF((TODAY()&gt;=DATE(YEAR(A32),MONTH(A32),DAY(A32)))*(G34&gt;=120),"今月はがんばったね。気を抜かず，来月もがんばろう！",  IF((TODAY()&gt;=DATE(YEAR(A32),MONTH(A32),DAY(A32)))*(G34&lt;120),"来月はがんばってね！",  IF((TODAY()&gt;=DATE(YEAR(A22),MONTH(A22),DAY(A22)))*(G34&lt;80),"今月も残りわずか。追い込みをかけよう！",  IF((TODAY()&gt;=DATE(YEAR(A12),MONTH(A12),DAY(A12)))*(G34&lt;40),"出足が鈍いね。",IF((TODAY()&gt;=DATE(YEAR(A3),MONTH(A3),DAY(A3)))*(TODAY()&lt;=DATE(YEAR(A7),MONTH(A7),DAY(A7))),"今月も研究が進むといいね。",""))))),"")</f>
        <v/>
      </c>
      <c r="C36" s="64"/>
      <c r="D36" s="64"/>
      <c r="E36" s="64"/>
      <c r="F36" s="45"/>
      <c r="G36" s="45"/>
      <c r="H36" s="10"/>
      <c r="I36" s="7"/>
    </row>
    <row r="37" spans="1:9" s="5" customFormat="1" x14ac:dyDescent="0.25">
      <c r="A37" s="35"/>
      <c r="B37" s="35"/>
      <c r="C37" s="24"/>
      <c r="D37" s="24"/>
      <c r="E37" s="24"/>
      <c r="F37" s="3"/>
      <c r="G37" s="3"/>
      <c r="H37" s="10"/>
      <c r="I37" s="7"/>
    </row>
    <row r="38" spans="1:9" s="5" customFormat="1" x14ac:dyDescent="0.25">
      <c r="A38" s="4" t="str">
        <f>'4月'!A38</f>
        <v>記入方法および注意：</v>
      </c>
      <c r="B38" s="32"/>
      <c r="C38" s="10"/>
      <c r="D38" s="10"/>
      <c r="E38" s="10"/>
      <c r="F38" s="3"/>
      <c r="G38" s="3"/>
      <c r="H38" s="10"/>
      <c r="I38" s="7"/>
    </row>
    <row r="39" spans="1:9" s="5" customFormat="1" x14ac:dyDescent="0.25">
      <c r="A39" s="81" t="str">
        <f>'4月'!A39</f>
        <v>・「開始時刻」と「終了時刻」，「休憩時間」（単位：hour），「内容」について所定の欄に記入してください。</v>
      </c>
      <c r="B39" s="36"/>
      <c r="E39" s="3"/>
      <c r="F39" s="3"/>
      <c r="G39" s="3"/>
      <c r="H39" s="6"/>
      <c r="I39" s="7"/>
    </row>
    <row r="40" spans="1:9" s="5" customFormat="1" x14ac:dyDescent="0.25">
      <c r="A40" s="5" t="str">
        <f>'4月'!A41</f>
        <v>・連続していても日付が変わる場合には，「終了時刻」に24:00を加算して入力するか，分割して実際の日付の欄に記入するようにしてください。</v>
      </c>
      <c r="B40" s="32"/>
      <c r="F40" s="3"/>
      <c r="G40" s="3"/>
      <c r="H40" s="6"/>
      <c r="I40" s="7"/>
    </row>
    <row r="41" spans="1:9" s="5" customFormat="1" x14ac:dyDescent="0.25">
      <c r="A41" s="5" t="str">
        <f>'4月'!A42</f>
        <v>・一日の研究従事「時間」や「月間合計時間」，「年間累積時間」などは自動計算されます。</v>
      </c>
      <c r="B41" s="32"/>
      <c r="F41" s="3"/>
      <c r="G41" s="3"/>
      <c r="H41" s="6"/>
      <c r="I41" s="7"/>
    </row>
    <row r="42" spans="1:9" s="5" customFormat="1" x14ac:dyDescent="0.25">
      <c r="A42" s="5" t="str">
        <f>'4月'!A43</f>
        <v>・「休憩時間」とは，卒論（修論）研究に関係していない時間。例えば，講義に出席している時間や昼食の時間など。</v>
      </c>
      <c r="B42" s="32"/>
      <c r="F42" s="3"/>
      <c r="G42" s="3"/>
      <c r="H42" s="6"/>
      <c r="I42" s="7"/>
    </row>
    <row r="43" spans="1:9" s="5" customFormat="1" x14ac:dyDescent="0.25">
      <c r="A43" s="5" t="str">
        <f>'4月'!A44</f>
        <v>・「内容」欄には，研究に関連して実施した内容を具体的に記入してください。</v>
      </c>
      <c r="B43" s="32"/>
      <c r="E43" s="3"/>
      <c r="F43" s="3"/>
      <c r="G43" s="3"/>
      <c r="H43" s="6"/>
      <c r="I43" s="7"/>
    </row>
    <row r="44" spans="1:9" s="5" customFormat="1" x14ac:dyDescent="0.25">
      <c r="A44" s="5" t="str">
        <f>'4月'!A45</f>
        <v>・「備考」欄は自由に使用して構いません。</v>
      </c>
      <c r="B44" s="32"/>
      <c r="E44" s="3"/>
      <c r="F44" s="3"/>
      <c r="G44" s="3"/>
      <c r="H44" s="6"/>
      <c r="I44" s="7"/>
    </row>
    <row r="45" spans="1:9" s="5" customFormat="1" x14ac:dyDescent="0.25">
      <c r="A45" s="5" t="str">
        <f>'4月'!A46</f>
        <v>・その他，［記入例］シートも入力の参考にしてください。</v>
      </c>
      <c r="B45" s="4"/>
      <c r="C45" s="3"/>
      <c r="D45" s="3"/>
      <c r="F45" s="3"/>
      <c r="G45" s="3"/>
      <c r="H45" s="6"/>
      <c r="I45" s="7"/>
    </row>
    <row r="46" spans="1:9" s="5" customFormat="1" x14ac:dyDescent="0.25">
      <c r="A46" s="4"/>
      <c r="B46" s="4"/>
      <c r="F46" s="3"/>
      <c r="G46" s="3"/>
      <c r="H46" s="6"/>
      <c r="I46" s="7"/>
    </row>
    <row r="47" spans="1:9" s="5" customFormat="1" x14ac:dyDescent="0.25">
      <c r="A47" s="4"/>
      <c r="B47" s="4"/>
      <c r="E47" s="3"/>
      <c r="F47" s="3"/>
      <c r="G47" s="3"/>
      <c r="H47" s="6"/>
      <c r="I47" s="7"/>
    </row>
    <row r="48" spans="1:9" s="5" customFormat="1" x14ac:dyDescent="0.25">
      <c r="A48" s="4"/>
      <c r="B48" s="4"/>
      <c r="F48" s="3"/>
      <c r="G48" s="3"/>
      <c r="H48" s="6"/>
      <c r="I48" s="7"/>
    </row>
    <row r="49" spans="1:9" s="5" customFormat="1" x14ac:dyDescent="0.25">
      <c r="A49" s="4"/>
      <c r="B49" s="4"/>
      <c r="F49" s="3"/>
      <c r="G49" s="3"/>
      <c r="H49" s="6"/>
      <c r="I49" s="7"/>
    </row>
    <row r="50" spans="1:9" s="5" customFormat="1" x14ac:dyDescent="0.25">
      <c r="A50" s="4"/>
      <c r="B50" s="4"/>
      <c r="C50" s="3"/>
      <c r="D50" s="3"/>
      <c r="E50" s="3"/>
      <c r="F50" s="3"/>
      <c r="G50" s="3"/>
      <c r="H50" s="6"/>
      <c r="I50" s="7"/>
    </row>
    <row r="51" spans="1:9" s="5" customFormat="1" x14ac:dyDescent="0.25">
      <c r="A51" s="4"/>
      <c r="B51" s="4"/>
      <c r="F51" s="3"/>
      <c r="G51" s="3"/>
      <c r="H51" s="6"/>
      <c r="I51" s="7"/>
    </row>
    <row r="52" spans="1:9" s="5" customFormat="1" x14ac:dyDescent="0.25">
      <c r="A52" s="4"/>
      <c r="B52" s="4"/>
      <c r="F52" s="3"/>
      <c r="G52" s="3"/>
      <c r="H52" s="6"/>
      <c r="I52" s="7"/>
    </row>
    <row r="53" spans="1:9" s="5" customFormat="1" x14ac:dyDescent="0.25">
      <c r="A53" s="4"/>
      <c r="B53" s="4"/>
      <c r="F53" s="3"/>
      <c r="G53" s="3"/>
      <c r="H53" s="6"/>
      <c r="I53" s="7"/>
    </row>
    <row r="54" spans="1:9" s="5" customFormat="1" x14ac:dyDescent="0.25">
      <c r="A54" s="4"/>
      <c r="B54" s="4"/>
      <c r="E54" s="3"/>
      <c r="F54" s="3"/>
      <c r="G54" s="3"/>
      <c r="H54" s="6"/>
      <c r="I54" s="7"/>
    </row>
    <row r="55" spans="1:9" s="5" customFormat="1" x14ac:dyDescent="0.25">
      <c r="A55" s="4"/>
      <c r="B55" s="4"/>
      <c r="E55" s="3"/>
      <c r="F55" s="3"/>
      <c r="G55" s="3"/>
      <c r="H55" s="6"/>
      <c r="I55" s="7"/>
    </row>
    <row r="56" spans="1:9" s="5" customFormat="1" x14ac:dyDescent="0.25">
      <c r="A56" s="4"/>
      <c r="B56" s="4"/>
      <c r="F56" s="3"/>
      <c r="G56" s="3"/>
      <c r="H56" s="6"/>
      <c r="I56" s="7"/>
    </row>
    <row r="57" spans="1:9" s="5" customFormat="1" x14ac:dyDescent="0.25">
      <c r="A57" s="4"/>
      <c r="B57" s="4"/>
      <c r="F57" s="3"/>
      <c r="G57" s="3"/>
      <c r="H57" s="6"/>
      <c r="I57" s="7"/>
    </row>
    <row r="58" spans="1:9" s="5" customFormat="1" x14ac:dyDescent="0.25">
      <c r="A58" s="4"/>
      <c r="B58" s="4"/>
      <c r="F58" s="3"/>
      <c r="G58" s="3"/>
      <c r="H58" s="6"/>
      <c r="I58" s="7"/>
    </row>
    <row r="59" spans="1:9" s="5" customFormat="1" x14ac:dyDescent="0.25">
      <c r="A59" s="4"/>
      <c r="B59" s="4"/>
      <c r="F59" s="3"/>
      <c r="G59" s="3"/>
      <c r="H59" s="6"/>
      <c r="I59" s="7"/>
    </row>
    <row r="60" spans="1:9" s="5" customFormat="1" x14ac:dyDescent="0.25">
      <c r="A60" s="4"/>
      <c r="B60" s="4"/>
      <c r="F60" s="3"/>
      <c r="G60" s="3"/>
      <c r="H60" s="6"/>
      <c r="I60" s="7"/>
    </row>
    <row r="61" spans="1:9" s="5" customFormat="1" x14ac:dyDescent="0.25">
      <c r="A61" s="4"/>
      <c r="B61" s="4"/>
      <c r="F61" s="3"/>
      <c r="G61" s="3"/>
      <c r="H61" s="6"/>
      <c r="I61" s="7"/>
    </row>
    <row r="62" spans="1:9" s="5" customFormat="1" x14ac:dyDescent="0.25">
      <c r="A62" s="4"/>
      <c r="B62" s="4"/>
      <c r="F62" s="3"/>
      <c r="G62" s="3"/>
      <c r="H62" s="6"/>
      <c r="I62" s="7"/>
    </row>
    <row r="63" spans="1:9" s="5" customFormat="1" x14ac:dyDescent="0.25">
      <c r="A63" s="4"/>
      <c r="B63" s="4"/>
      <c r="F63" s="3"/>
      <c r="G63" s="3"/>
      <c r="H63" s="6"/>
      <c r="I63" s="7"/>
    </row>
    <row r="64" spans="1:9" s="5" customFormat="1" x14ac:dyDescent="0.25">
      <c r="A64" s="4"/>
      <c r="B64" s="4"/>
      <c r="F64" s="3"/>
      <c r="G64" s="3"/>
      <c r="H64" s="6"/>
      <c r="I64" s="7"/>
    </row>
    <row r="65" spans="1:9" s="5" customFormat="1" x14ac:dyDescent="0.25">
      <c r="A65" s="4"/>
      <c r="B65" s="4"/>
      <c r="F65" s="3"/>
      <c r="G65" s="3"/>
      <c r="H65" s="6"/>
      <c r="I65" s="7"/>
    </row>
    <row r="66" spans="1:9" s="5" customFormat="1" x14ac:dyDescent="0.25">
      <c r="A66" s="4"/>
      <c r="B66" s="4"/>
      <c r="F66" s="3"/>
      <c r="G66" s="3"/>
      <c r="H66" s="6"/>
      <c r="I66" s="7"/>
    </row>
    <row r="67" spans="1:9" s="5" customFormat="1" x14ac:dyDescent="0.25">
      <c r="A67" s="4"/>
      <c r="B67" s="4"/>
      <c r="F67" s="3"/>
      <c r="G67" s="3"/>
      <c r="H67" s="6"/>
      <c r="I67" s="7"/>
    </row>
    <row r="68" spans="1:9" s="5" customFormat="1" x14ac:dyDescent="0.25">
      <c r="A68" s="4"/>
      <c r="B68" s="4"/>
      <c r="F68" s="3"/>
      <c r="G68" s="3"/>
      <c r="H68" s="6"/>
      <c r="I68" s="7"/>
    </row>
    <row r="69" spans="1:9" s="5" customFormat="1" x14ac:dyDescent="0.25">
      <c r="A69" s="4"/>
      <c r="B69" s="4"/>
      <c r="F69" s="3"/>
      <c r="G69" s="3"/>
      <c r="H69" s="6"/>
      <c r="I69" s="7"/>
    </row>
    <row r="70" spans="1:9" s="5" customFormat="1" x14ac:dyDescent="0.25">
      <c r="A70" s="4"/>
      <c r="B70" s="4"/>
      <c r="F70" s="3"/>
      <c r="G70" s="3"/>
      <c r="H70" s="6"/>
      <c r="I70" s="7"/>
    </row>
    <row r="71" spans="1:9" s="5" customFormat="1" x14ac:dyDescent="0.25">
      <c r="A71" s="4"/>
      <c r="B71" s="4"/>
      <c r="F71" s="3"/>
      <c r="G71" s="3"/>
      <c r="H71" s="6"/>
      <c r="I71" s="7"/>
    </row>
    <row r="72" spans="1:9" s="5" customFormat="1" x14ac:dyDescent="0.25">
      <c r="A72" s="4"/>
      <c r="B72" s="4"/>
      <c r="F72" s="3"/>
      <c r="G72" s="3"/>
      <c r="H72" s="6"/>
      <c r="I72" s="7"/>
    </row>
    <row r="73" spans="1:9" s="5" customFormat="1" x14ac:dyDescent="0.25">
      <c r="A73" s="4"/>
      <c r="B73" s="4"/>
      <c r="F73" s="3"/>
      <c r="G73" s="3"/>
      <c r="H73" s="6"/>
      <c r="I73" s="7"/>
    </row>
    <row r="74" spans="1:9" s="5" customFormat="1" x14ac:dyDescent="0.25">
      <c r="A74" s="4"/>
      <c r="B74" s="4"/>
      <c r="F74" s="3"/>
      <c r="G74" s="3"/>
      <c r="H74" s="6"/>
      <c r="I74" s="7"/>
    </row>
    <row r="75" spans="1:9" s="5" customFormat="1" x14ac:dyDescent="0.25">
      <c r="A75" s="4"/>
      <c r="B75" s="4"/>
      <c r="F75" s="3"/>
      <c r="G75" s="3"/>
      <c r="H75" s="6"/>
      <c r="I75" s="7"/>
    </row>
    <row r="76" spans="1:9" s="5" customFormat="1" x14ac:dyDescent="0.25">
      <c r="A76" s="4"/>
      <c r="B76" s="4"/>
      <c r="F76" s="3"/>
      <c r="G76" s="3"/>
      <c r="H76" s="6"/>
      <c r="I76" s="7"/>
    </row>
    <row r="77" spans="1:9" s="5" customFormat="1" x14ac:dyDescent="0.25">
      <c r="A77" s="4"/>
      <c r="B77" s="4"/>
      <c r="F77" s="3"/>
      <c r="G77" s="3"/>
      <c r="H77" s="6"/>
      <c r="I77" s="7"/>
    </row>
    <row r="78" spans="1:9" s="5" customFormat="1" x14ac:dyDescent="0.25">
      <c r="A78" s="4"/>
      <c r="B78" s="4"/>
      <c r="F78" s="3"/>
      <c r="G78" s="3"/>
      <c r="H78" s="6"/>
      <c r="I78" s="7"/>
    </row>
    <row r="79" spans="1:9" s="5" customFormat="1" x14ac:dyDescent="0.25">
      <c r="A79" s="4"/>
      <c r="B79" s="4"/>
      <c r="F79" s="3"/>
      <c r="G79" s="3"/>
      <c r="H79" s="6"/>
      <c r="I79" s="7"/>
    </row>
    <row r="80" spans="1:9" s="5" customFormat="1" x14ac:dyDescent="0.25">
      <c r="A80" s="4"/>
      <c r="B80" s="4"/>
      <c r="F80" s="3"/>
      <c r="G80" s="3"/>
      <c r="H80" s="6"/>
      <c r="I80" s="7"/>
    </row>
    <row r="81" spans="1:9" s="5" customFormat="1" x14ac:dyDescent="0.25">
      <c r="A81" s="4"/>
      <c r="B81" s="4"/>
      <c r="F81" s="3"/>
      <c r="G81" s="3"/>
      <c r="H81" s="6"/>
      <c r="I81" s="7"/>
    </row>
    <row r="82" spans="1:9" s="5" customFormat="1" x14ac:dyDescent="0.25">
      <c r="A82" s="4"/>
      <c r="B82" s="4"/>
      <c r="F82" s="3"/>
      <c r="G82" s="3"/>
      <c r="H82" s="6"/>
      <c r="I82" s="7"/>
    </row>
    <row r="83" spans="1:9" s="5" customFormat="1" x14ac:dyDescent="0.25">
      <c r="A83" s="4"/>
      <c r="B83" s="4"/>
      <c r="F83" s="3"/>
      <c r="G83" s="3"/>
      <c r="H83" s="6"/>
      <c r="I83" s="7"/>
    </row>
    <row r="84" spans="1:9" s="5" customFormat="1" x14ac:dyDescent="0.25">
      <c r="A84" s="4"/>
      <c r="B84" s="4"/>
      <c r="F84" s="3"/>
      <c r="G84" s="3"/>
      <c r="H84" s="6"/>
      <c r="I84" s="7"/>
    </row>
    <row r="85" spans="1:9" s="5" customFormat="1" x14ac:dyDescent="0.25">
      <c r="A85" s="4"/>
      <c r="B85" s="4"/>
      <c r="F85" s="3"/>
      <c r="G85" s="3"/>
      <c r="H85" s="6"/>
      <c r="I85" s="7"/>
    </row>
    <row r="86" spans="1:9" s="5" customFormat="1" x14ac:dyDescent="0.25">
      <c r="A86" s="4"/>
      <c r="B86" s="4"/>
      <c r="F86" s="3"/>
      <c r="G86" s="3"/>
      <c r="H86" s="6"/>
      <c r="I86" s="7"/>
    </row>
    <row r="87" spans="1:9" s="5" customFormat="1" x14ac:dyDescent="0.25">
      <c r="A87" s="4"/>
      <c r="B87" s="4"/>
      <c r="F87" s="3"/>
      <c r="G87" s="3"/>
      <c r="H87" s="6"/>
      <c r="I87" s="7"/>
    </row>
    <row r="88" spans="1:9" s="5" customFormat="1" x14ac:dyDescent="0.25">
      <c r="A88" s="4"/>
      <c r="B88" s="4"/>
      <c r="F88" s="3"/>
      <c r="G88" s="3"/>
      <c r="H88" s="6"/>
      <c r="I88" s="7"/>
    </row>
    <row r="89" spans="1:9" s="5" customFormat="1" x14ac:dyDescent="0.25">
      <c r="A89" s="4"/>
      <c r="B89" s="4"/>
      <c r="F89" s="3"/>
      <c r="G89" s="3"/>
      <c r="H89" s="6"/>
      <c r="I89" s="7"/>
    </row>
    <row r="90" spans="1:9" s="5" customFormat="1" x14ac:dyDescent="0.25">
      <c r="A90" s="4"/>
      <c r="B90" s="4"/>
      <c r="F90" s="3"/>
      <c r="G90" s="3"/>
      <c r="H90" s="6"/>
      <c r="I90" s="7"/>
    </row>
    <row r="91" spans="1:9" s="5" customFormat="1" x14ac:dyDescent="0.25">
      <c r="A91" s="4"/>
      <c r="B91" s="4"/>
      <c r="F91" s="3"/>
      <c r="G91" s="3"/>
      <c r="H91" s="6"/>
      <c r="I91" s="7"/>
    </row>
    <row r="92" spans="1:9" s="5" customFormat="1" x14ac:dyDescent="0.25">
      <c r="A92" s="4"/>
      <c r="B92" s="4"/>
      <c r="F92" s="3"/>
      <c r="G92" s="3"/>
      <c r="H92" s="6"/>
      <c r="I92" s="7"/>
    </row>
    <row r="93" spans="1:9" s="5" customFormat="1" x14ac:dyDescent="0.25">
      <c r="A93" s="4"/>
      <c r="B93" s="4"/>
      <c r="F93" s="3"/>
      <c r="G93" s="3"/>
      <c r="H93" s="6"/>
      <c r="I93" s="7"/>
    </row>
    <row r="94" spans="1:9" s="5" customFormat="1" x14ac:dyDescent="0.25">
      <c r="A94" s="4"/>
      <c r="B94" s="4"/>
      <c r="F94" s="3"/>
      <c r="G94" s="3"/>
      <c r="H94" s="6"/>
      <c r="I94" s="7"/>
    </row>
    <row r="95" spans="1:9" s="5" customFormat="1" x14ac:dyDescent="0.25">
      <c r="A95" s="4"/>
      <c r="B95" s="4"/>
      <c r="F95" s="3"/>
      <c r="G95" s="3"/>
      <c r="H95" s="6"/>
      <c r="I95" s="7"/>
    </row>
    <row r="96" spans="1:9" s="5" customFormat="1" x14ac:dyDescent="0.25">
      <c r="A96" s="4"/>
      <c r="B96" s="4"/>
      <c r="F96" s="3"/>
      <c r="G96" s="3"/>
      <c r="H96" s="6"/>
      <c r="I96" s="7"/>
    </row>
    <row r="97" spans="1:9" s="5" customFormat="1" x14ac:dyDescent="0.25">
      <c r="A97" s="4"/>
      <c r="B97" s="4"/>
      <c r="F97" s="3"/>
      <c r="G97" s="3"/>
      <c r="H97" s="6"/>
      <c r="I97" s="7"/>
    </row>
    <row r="98" spans="1:9" s="5" customFormat="1" x14ac:dyDescent="0.25">
      <c r="A98" s="4"/>
      <c r="B98" s="4"/>
      <c r="F98" s="3"/>
      <c r="G98" s="3"/>
      <c r="H98" s="6"/>
      <c r="I98" s="7"/>
    </row>
    <row r="99" spans="1:9" s="5" customFormat="1" x14ac:dyDescent="0.25">
      <c r="A99" s="4"/>
      <c r="B99" s="4"/>
      <c r="F99" s="3"/>
      <c r="G99" s="3"/>
      <c r="H99" s="6"/>
      <c r="I99" s="7"/>
    </row>
    <row r="100" spans="1:9" s="5" customFormat="1" x14ac:dyDescent="0.25">
      <c r="A100" s="4"/>
      <c r="B100" s="4"/>
      <c r="F100" s="3"/>
      <c r="G100" s="3"/>
      <c r="H100" s="6"/>
      <c r="I100" s="7"/>
    </row>
    <row r="101" spans="1:9" s="5" customFormat="1" x14ac:dyDescent="0.25">
      <c r="A101" s="4"/>
      <c r="B101" s="4"/>
      <c r="F101" s="3"/>
      <c r="G101" s="3"/>
      <c r="H101" s="6"/>
      <c r="I101" s="7"/>
    </row>
    <row r="102" spans="1:9" s="5" customFormat="1" x14ac:dyDescent="0.25">
      <c r="A102" s="4"/>
      <c r="B102" s="4"/>
      <c r="F102" s="3"/>
      <c r="G102" s="3"/>
      <c r="H102" s="6"/>
      <c r="I102" s="7"/>
    </row>
    <row r="103" spans="1:9" s="5" customFormat="1" x14ac:dyDescent="0.25">
      <c r="A103" s="4"/>
      <c r="B103" s="4"/>
      <c r="F103" s="3"/>
      <c r="G103" s="3"/>
      <c r="H103" s="6"/>
      <c r="I103" s="7"/>
    </row>
    <row r="104" spans="1:9" s="5" customFormat="1" x14ac:dyDescent="0.25">
      <c r="A104" s="4"/>
      <c r="B104" s="4"/>
      <c r="F104" s="3"/>
      <c r="G104" s="3"/>
      <c r="H104" s="6"/>
      <c r="I104" s="7"/>
    </row>
    <row r="105" spans="1:9" s="5" customFormat="1" x14ac:dyDescent="0.25">
      <c r="A105" s="4"/>
      <c r="B105" s="4"/>
      <c r="F105" s="3"/>
      <c r="G105" s="3"/>
      <c r="H105" s="6"/>
      <c r="I105" s="7"/>
    </row>
    <row r="106" spans="1:9" s="5" customFormat="1" x14ac:dyDescent="0.25">
      <c r="A106" s="4"/>
      <c r="B106" s="4"/>
      <c r="F106" s="3"/>
      <c r="G106" s="3"/>
      <c r="H106" s="6"/>
      <c r="I106" s="7"/>
    </row>
    <row r="107" spans="1:9" s="5" customFormat="1" x14ac:dyDescent="0.25">
      <c r="A107" s="4"/>
      <c r="B107" s="4"/>
      <c r="F107" s="3"/>
      <c r="G107" s="3"/>
      <c r="H107" s="6"/>
      <c r="I107" s="7"/>
    </row>
    <row r="108" spans="1:9" s="5" customFormat="1" x14ac:dyDescent="0.25">
      <c r="A108" s="4"/>
      <c r="B108" s="4"/>
      <c r="F108" s="3"/>
      <c r="G108" s="3"/>
      <c r="H108" s="6"/>
      <c r="I108" s="7"/>
    </row>
    <row r="109" spans="1:9" s="5" customFormat="1" x14ac:dyDescent="0.25">
      <c r="A109" s="4"/>
      <c r="B109" s="4"/>
      <c r="F109" s="3"/>
      <c r="G109" s="3"/>
      <c r="H109" s="6"/>
      <c r="I109" s="7"/>
    </row>
    <row r="110" spans="1:9" s="5" customFormat="1" x14ac:dyDescent="0.25">
      <c r="A110" s="4"/>
      <c r="B110" s="4"/>
      <c r="F110" s="3"/>
      <c r="G110" s="3"/>
      <c r="H110" s="6"/>
      <c r="I110" s="7"/>
    </row>
    <row r="111" spans="1:9" s="5" customFormat="1" x14ac:dyDescent="0.25">
      <c r="A111" s="4"/>
      <c r="B111" s="4"/>
      <c r="F111" s="3"/>
      <c r="G111" s="3"/>
      <c r="H111" s="6"/>
      <c r="I111" s="7"/>
    </row>
    <row r="112" spans="1:9" s="5" customFormat="1" x14ac:dyDescent="0.25">
      <c r="A112" s="4"/>
      <c r="B112" s="4"/>
      <c r="F112" s="3"/>
      <c r="G112" s="3"/>
      <c r="H112" s="6"/>
      <c r="I112" s="7"/>
    </row>
    <row r="113" spans="1:9" s="5" customFormat="1" x14ac:dyDescent="0.25">
      <c r="A113" s="4"/>
      <c r="B113" s="4"/>
      <c r="F113" s="3"/>
      <c r="G113" s="3"/>
      <c r="H113" s="6"/>
      <c r="I113" s="7"/>
    </row>
    <row r="114" spans="1:9" s="5" customFormat="1" x14ac:dyDescent="0.25">
      <c r="A114" s="4"/>
      <c r="B114" s="4"/>
      <c r="F114" s="3"/>
      <c r="G114" s="3"/>
      <c r="H114" s="6"/>
      <c r="I114" s="7"/>
    </row>
    <row r="115" spans="1:9" s="5" customFormat="1" x14ac:dyDescent="0.25">
      <c r="A115" s="4"/>
      <c r="B115" s="4"/>
      <c r="F115" s="3"/>
      <c r="G115" s="3"/>
      <c r="H115" s="6"/>
      <c r="I115" s="7"/>
    </row>
    <row r="116" spans="1:9" s="5" customFormat="1" x14ac:dyDescent="0.25">
      <c r="A116" s="4"/>
      <c r="B116" s="4"/>
      <c r="F116" s="3"/>
      <c r="G116" s="3"/>
      <c r="H116" s="6"/>
      <c r="I116" s="7"/>
    </row>
    <row r="117" spans="1:9" s="5" customFormat="1" x14ac:dyDescent="0.25">
      <c r="A117" s="4"/>
      <c r="B117" s="4"/>
      <c r="F117" s="3"/>
      <c r="G117" s="3"/>
      <c r="H117" s="6"/>
      <c r="I117" s="7"/>
    </row>
    <row r="118" spans="1:9" s="5" customFormat="1" x14ac:dyDescent="0.25">
      <c r="A118" s="4"/>
      <c r="B118" s="4"/>
      <c r="F118" s="3"/>
      <c r="G118" s="3"/>
      <c r="H118" s="6"/>
      <c r="I118" s="7"/>
    </row>
    <row r="119" spans="1:9" s="5" customFormat="1" x14ac:dyDescent="0.25">
      <c r="A119" s="4"/>
      <c r="B119" s="4"/>
      <c r="F119" s="3"/>
      <c r="G119" s="3"/>
      <c r="H119" s="6"/>
      <c r="I119" s="7"/>
    </row>
    <row r="120" spans="1:9" s="5" customFormat="1" x14ac:dyDescent="0.25">
      <c r="A120" s="4"/>
      <c r="B120" s="4"/>
      <c r="F120" s="3"/>
      <c r="G120" s="3"/>
      <c r="H120" s="6"/>
      <c r="I120" s="7"/>
    </row>
    <row r="121" spans="1:9" s="5" customFormat="1" x14ac:dyDescent="0.25">
      <c r="A121" s="4"/>
      <c r="B121" s="4"/>
      <c r="F121" s="3"/>
      <c r="G121" s="3"/>
      <c r="H121" s="6"/>
      <c r="I121" s="7"/>
    </row>
    <row r="122" spans="1:9" s="5" customFormat="1" x14ac:dyDescent="0.25">
      <c r="A122" s="4"/>
      <c r="B122" s="4"/>
      <c r="F122" s="3"/>
      <c r="G122" s="3"/>
      <c r="H122" s="6"/>
      <c r="I122" s="7"/>
    </row>
    <row r="123" spans="1:9" s="5" customFormat="1" x14ac:dyDescent="0.25">
      <c r="A123" s="4"/>
      <c r="B123" s="4"/>
      <c r="F123" s="3"/>
      <c r="G123" s="3"/>
      <c r="H123" s="6"/>
      <c r="I123" s="7"/>
    </row>
    <row r="124" spans="1:9" s="5" customFormat="1" x14ac:dyDescent="0.25">
      <c r="A124" s="4"/>
      <c r="B124" s="4"/>
      <c r="F124" s="3"/>
      <c r="G124" s="3"/>
      <c r="H124" s="6"/>
      <c r="I124" s="7"/>
    </row>
    <row r="125" spans="1:9" s="5" customFormat="1" x14ac:dyDescent="0.25">
      <c r="A125" s="4"/>
      <c r="B125" s="4"/>
      <c r="F125" s="3"/>
      <c r="G125" s="3"/>
      <c r="H125" s="6"/>
      <c r="I125" s="7"/>
    </row>
    <row r="126" spans="1:9" s="5" customFormat="1" x14ac:dyDescent="0.25">
      <c r="A126" s="4"/>
      <c r="B126" s="4"/>
      <c r="F126" s="3"/>
      <c r="G126" s="3"/>
      <c r="H126" s="6"/>
      <c r="I126" s="7"/>
    </row>
    <row r="127" spans="1:9" s="5" customFormat="1" x14ac:dyDescent="0.25">
      <c r="A127" s="4"/>
      <c r="B127" s="4"/>
      <c r="F127" s="3"/>
      <c r="G127" s="3"/>
      <c r="H127" s="6"/>
      <c r="I127" s="7"/>
    </row>
    <row r="128" spans="1:9" s="5" customFormat="1" x14ac:dyDescent="0.25">
      <c r="A128" s="4"/>
      <c r="B128" s="4"/>
      <c r="F128" s="3"/>
      <c r="G128" s="3"/>
      <c r="H128" s="6"/>
      <c r="I128" s="7"/>
    </row>
    <row r="129" spans="1:9" s="5" customFormat="1" x14ac:dyDescent="0.25">
      <c r="A129" s="4"/>
      <c r="B129" s="4"/>
      <c r="F129" s="3"/>
      <c r="G129" s="3"/>
      <c r="H129" s="6"/>
      <c r="I129" s="7"/>
    </row>
    <row r="130" spans="1:9" s="5" customFormat="1" x14ac:dyDescent="0.25">
      <c r="A130" s="4"/>
      <c r="B130" s="4"/>
      <c r="F130" s="3"/>
      <c r="G130" s="3"/>
      <c r="H130" s="6"/>
      <c r="I130" s="7"/>
    </row>
    <row r="131" spans="1:9" s="5" customFormat="1" x14ac:dyDescent="0.25">
      <c r="A131" s="4"/>
      <c r="B131" s="4"/>
      <c r="F131" s="3"/>
      <c r="G131" s="3"/>
      <c r="H131" s="6"/>
      <c r="I131" s="7"/>
    </row>
    <row r="132" spans="1:9" s="5" customFormat="1" x14ac:dyDescent="0.25">
      <c r="A132" s="4"/>
      <c r="B132" s="4"/>
      <c r="F132" s="3"/>
      <c r="G132" s="3"/>
      <c r="H132" s="6"/>
      <c r="I132" s="7"/>
    </row>
    <row r="133" spans="1:9" s="5" customFormat="1" x14ac:dyDescent="0.25">
      <c r="A133" s="4"/>
      <c r="B133" s="4"/>
      <c r="F133" s="3"/>
      <c r="G133" s="3"/>
      <c r="H133" s="6"/>
      <c r="I133" s="7"/>
    </row>
    <row r="134" spans="1:9" s="5" customFormat="1" x14ac:dyDescent="0.25">
      <c r="A134" s="4"/>
      <c r="B134" s="4"/>
      <c r="F134" s="3"/>
      <c r="G134" s="3"/>
      <c r="H134" s="6"/>
      <c r="I134" s="7"/>
    </row>
    <row r="135" spans="1:9" s="5" customFormat="1" x14ac:dyDescent="0.25">
      <c r="A135" s="4"/>
      <c r="B135" s="4"/>
      <c r="F135" s="3"/>
      <c r="G135" s="3"/>
      <c r="H135" s="6"/>
      <c r="I135" s="7"/>
    </row>
    <row r="136" spans="1:9" s="5" customFormat="1" x14ac:dyDescent="0.25">
      <c r="A136" s="4"/>
      <c r="B136" s="4"/>
      <c r="F136" s="3"/>
      <c r="G136" s="3"/>
      <c r="H136" s="6"/>
      <c r="I136" s="7"/>
    </row>
    <row r="137" spans="1:9" s="5" customFormat="1" x14ac:dyDescent="0.25">
      <c r="A137" s="4"/>
      <c r="B137" s="4"/>
      <c r="F137" s="3"/>
      <c r="G137" s="3"/>
      <c r="H137" s="6"/>
      <c r="I137" s="7"/>
    </row>
    <row r="138" spans="1:9" s="5" customFormat="1" x14ac:dyDescent="0.25">
      <c r="A138" s="4"/>
      <c r="B138" s="4"/>
      <c r="F138" s="3"/>
      <c r="G138" s="3"/>
      <c r="H138" s="6"/>
      <c r="I138" s="7"/>
    </row>
    <row r="139" spans="1:9" s="5" customFormat="1" x14ac:dyDescent="0.25">
      <c r="A139" s="4"/>
      <c r="B139" s="4"/>
      <c r="F139" s="3"/>
      <c r="G139" s="3"/>
      <c r="H139" s="6"/>
      <c r="I139" s="7"/>
    </row>
    <row r="140" spans="1:9" s="5" customFormat="1" x14ac:dyDescent="0.25">
      <c r="A140" s="4"/>
      <c r="B140" s="4"/>
      <c r="F140" s="3"/>
      <c r="G140" s="3"/>
      <c r="H140" s="6"/>
      <c r="I140" s="7"/>
    </row>
    <row r="141" spans="1:9" s="5" customFormat="1" x14ac:dyDescent="0.25">
      <c r="A141" s="4"/>
      <c r="B141" s="4"/>
      <c r="F141" s="3"/>
      <c r="G141" s="3"/>
      <c r="H141" s="6"/>
      <c r="I141" s="7"/>
    </row>
    <row r="142" spans="1:9" s="5" customFormat="1" x14ac:dyDescent="0.25">
      <c r="A142" s="4"/>
      <c r="B142" s="4"/>
      <c r="F142" s="3"/>
      <c r="G142" s="3"/>
      <c r="H142" s="6"/>
      <c r="I142" s="7"/>
    </row>
    <row r="143" spans="1:9" s="5" customFormat="1" x14ac:dyDescent="0.25">
      <c r="A143" s="4"/>
      <c r="B143" s="4"/>
      <c r="F143" s="3"/>
      <c r="G143" s="3"/>
      <c r="H143" s="6"/>
      <c r="I143" s="7"/>
    </row>
    <row r="144" spans="1:9" s="5" customFormat="1" x14ac:dyDescent="0.25">
      <c r="A144" s="4"/>
      <c r="B144" s="4"/>
      <c r="F144" s="3"/>
      <c r="G144" s="3"/>
      <c r="H144" s="6"/>
      <c r="I144" s="7"/>
    </row>
    <row r="145" spans="1:9" s="5" customFormat="1" x14ac:dyDescent="0.25">
      <c r="A145" s="4"/>
      <c r="B145" s="4"/>
      <c r="F145" s="3"/>
      <c r="G145" s="3"/>
      <c r="H145" s="6"/>
      <c r="I145" s="7"/>
    </row>
    <row r="146" spans="1:9" s="5" customFormat="1" x14ac:dyDescent="0.25">
      <c r="A146" s="4"/>
      <c r="B146" s="4"/>
      <c r="F146" s="3"/>
      <c r="G146" s="3"/>
      <c r="H146" s="6"/>
      <c r="I146" s="7"/>
    </row>
    <row r="147" spans="1:9" s="5" customFormat="1" x14ac:dyDescent="0.25">
      <c r="A147" s="4"/>
      <c r="B147" s="4"/>
      <c r="F147" s="3"/>
      <c r="G147" s="3"/>
      <c r="H147" s="6"/>
      <c r="I147" s="7"/>
    </row>
    <row r="148" spans="1:9" s="5" customFormat="1" x14ac:dyDescent="0.25">
      <c r="A148" s="4"/>
      <c r="B148" s="4"/>
      <c r="F148" s="3"/>
      <c r="G148" s="3"/>
      <c r="H148" s="6"/>
      <c r="I148" s="7"/>
    </row>
    <row r="149" spans="1:9" s="5" customFormat="1" x14ac:dyDescent="0.25">
      <c r="A149" s="4"/>
      <c r="B149" s="4"/>
      <c r="F149" s="3"/>
      <c r="G149" s="3"/>
      <c r="H149" s="6"/>
      <c r="I149" s="7"/>
    </row>
    <row r="150" spans="1:9" s="5" customFormat="1" x14ac:dyDescent="0.25">
      <c r="A150" s="4"/>
      <c r="B150" s="4"/>
      <c r="F150" s="3"/>
      <c r="G150" s="3"/>
      <c r="H150" s="6"/>
      <c r="I150" s="7"/>
    </row>
    <row r="151" spans="1:9" s="5" customFormat="1" x14ac:dyDescent="0.25">
      <c r="A151" s="4"/>
      <c r="B151" s="4"/>
      <c r="F151" s="3"/>
      <c r="G151" s="3"/>
      <c r="H151" s="6"/>
      <c r="I151" s="7"/>
    </row>
    <row r="152" spans="1:9" s="5" customFormat="1" x14ac:dyDescent="0.25">
      <c r="A152" s="4"/>
      <c r="B152" s="4"/>
      <c r="F152" s="3"/>
      <c r="G152" s="3"/>
      <c r="H152" s="6"/>
      <c r="I152" s="7"/>
    </row>
    <row r="153" spans="1:9" s="5" customFormat="1" x14ac:dyDescent="0.25">
      <c r="A153" s="4"/>
      <c r="B153" s="4"/>
      <c r="F153" s="3"/>
      <c r="G153" s="3"/>
      <c r="H153" s="6"/>
      <c r="I153" s="7"/>
    </row>
    <row r="154" spans="1:9" s="5" customFormat="1" x14ac:dyDescent="0.25">
      <c r="A154" s="4"/>
      <c r="B154" s="4"/>
      <c r="F154" s="3"/>
      <c r="G154" s="3"/>
      <c r="H154" s="6"/>
      <c r="I154" s="7"/>
    </row>
    <row r="155" spans="1:9" s="5" customFormat="1" x14ac:dyDescent="0.25">
      <c r="A155" s="4"/>
      <c r="B155" s="4"/>
      <c r="F155" s="3"/>
      <c r="G155" s="3"/>
      <c r="H155" s="6"/>
      <c r="I155" s="7"/>
    </row>
    <row r="156" spans="1:9" s="5" customFormat="1" x14ac:dyDescent="0.25">
      <c r="A156" s="4"/>
      <c r="B156" s="4"/>
      <c r="F156" s="3"/>
      <c r="G156" s="3"/>
      <c r="H156" s="6"/>
      <c r="I156" s="7"/>
    </row>
    <row r="157" spans="1:9" s="5" customFormat="1" x14ac:dyDescent="0.25">
      <c r="A157" s="4"/>
      <c r="B157" s="4"/>
      <c r="F157" s="3"/>
      <c r="G157" s="3"/>
      <c r="H157" s="6"/>
      <c r="I157" s="7"/>
    </row>
    <row r="158" spans="1:9" s="5" customFormat="1" x14ac:dyDescent="0.25">
      <c r="A158" s="4"/>
      <c r="B158" s="4"/>
      <c r="F158" s="3"/>
      <c r="G158" s="3"/>
      <c r="H158" s="6"/>
      <c r="I158" s="7"/>
    </row>
    <row r="159" spans="1:9" s="5" customFormat="1" x14ac:dyDescent="0.25">
      <c r="A159" s="4"/>
      <c r="B159" s="4"/>
      <c r="F159" s="3"/>
      <c r="G159" s="3"/>
      <c r="H159" s="6"/>
      <c r="I159" s="7"/>
    </row>
    <row r="160" spans="1:9" s="5" customFormat="1" x14ac:dyDescent="0.25">
      <c r="A160" s="4"/>
      <c r="B160" s="4"/>
      <c r="F160" s="3"/>
      <c r="G160" s="3"/>
      <c r="H160" s="6"/>
      <c r="I160" s="7"/>
    </row>
    <row r="161" spans="1:9" s="5" customFormat="1" x14ac:dyDescent="0.25">
      <c r="A161" s="4"/>
      <c r="B161" s="4"/>
      <c r="F161" s="3"/>
      <c r="G161" s="3"/>
      <c r="H161" s="6"/>
      <c r="I161" s="7"/>
    </row>
    <row r="162" spans="1:9" s="5" customFormat="1" x14ac:dyDescent="0.25">
      <c r="A162" s="4"/>
      <c r="B162" s="4"/>
      <c r="F162" s="3"/>
      <c r="G162" s="3"/>
      <c r="H162" s="6"/>
      <c r="I162" s="7"/>
    </row>
    <row r="163" spans="1:9" s="5" customFormat="1" x14ac:dyDescent="0.25">
      <c r="A163" s="4"/>
      <c r="B163" s="4"/>
      <c r="F163" s="3"/>
      <c r="G163" s="3"/>
      <c r="H163" s="6"/>
      <c r="I163" s="7"/>
    </row>
    <row r="164" spans="1:9" s="5" customFormat="1" x14ac:dyDescent="0.25">
      <c r="A164" s="4"/>
      <c r="B164" s="4"/>
      <c r="F164" s="3"/>
      <c r="G164" s="3"/>
      <c r="H164" s="6"/>
      <c r="I164" s="7"/>
    </row>
    <row r="165" spans="1:9" s="5" customFormat="1" x14ac:dyDescent="0.25">
      <c r="A165" s="4"/>
      <c r="B165" s="4"/>
      <c r="F165" s="3"/>
      <c r="G165" s="3"/>
      <c r="H165" s="6"/>
      <c r="I165" s="7"/>
    </row>
    <row r="166" spans="1:9" s="5" customFormat="1" x14ac:dyDescent="0.25">
      <c r="A166" s="4"/>
      <c r="B166" s="4"/>
      <c r="F166" s="3"/>
      <c r="G166" s="3"/>
      <c r="H166" s="6"/>
      <c r="I166" s="7"/>
    </row>
    <row r="167" spans="1:9" s="5" customFormat="1" x14ac:dyDescent="0.25">
      <c r="A167" s="4"/>
      <c r="B167" s="4"/>
      <c r="F167" s="3"/>
      <c r="G167" s="3"/>
      <c r="H167" s="6"/>
      <c r="I167" s="7"/>
    </row>
    <row r="168" spans="1:9" s="5" customFormat="1" x14ac:dyDescent="0.25">
      <c r="A168" s="4"/>
      <c r="B168" s="4"/>
      <c r="F168" s="3"/>
      <c r="G168" s="3"/>
      <c r="H168" s="6"/>
      <c r="I168" s="7"/>
    </row>
    <row r="169" spans="1:9" s="5" customFormat="1" x14ac:dyDescent="0.25">
      <c r="A169" s="4"/>
      <c r="B169" s="4"/>
      <c r="F169" s="3"/>
      <c r="G169" s="3"/>
      <c r="H169" s="6"/>
      <c r="I169" s="7"/>
    </row>
    <row r="170" spans="1:9" s="5" customFormat="1" x14ac:dyDescent="0.25">
      <c r="A170" s="4"/>
      <c r="B170" s="4"/>
      <c r="F170" s="3"/>
      <c r="G170" s="3"/>
      <c r="H170" s="6"/>
      <c r="I170" s="7"/>
    </row>
    <row r="171" spans="1:9" s="5" customFormat="1" x14ac:dyDescent="0.25">
      <c r="A171" s="4"/>
      <c r="B171" s="4"/>
      <c r="F171" s="3"/>
      <c r="G171" s="3"/>
      <c r="H171" s="6"/>
      <c r="I171" s="7"/>
    </row>
    <row r="172" spans="1:9" s="5" customFormat="1" x14ac:dyDescent="0.25">
      <c r="A172" s="4"/>
      <c r="B172" s="4"/>
      <c r="F172" s="3"/>
      <c r="G172" s="3"/>
      <c r="H172" s="6"/>
      <c r="I172" s="7"/>
    </row>
    <row r="173" spans="1:9" s="5" customFormat="1" x14ac:dyDescent="0.25">
      <c r="A173" s="4"/>
      <c r="B173" s="4"/>
      <c r="F173" s="3"/>
      <c r="G173" s="3"/>
      <c r="H173" s="6"/>
      <c r="I173" s="7"/>
    </row>
    <row r="174" spans="1:9" s="5" customFormat="1" x14ac:dyDescent="0.25">
      <c r="A174" s="4"/>
      <c r="B174" s="4"/>
      <c r="F174" s="3"/>
      <c r="G174" s="3"/>
      <c r="H174" s="6"/>
      <c r="I174" s="7"/>
    </row>
    <row r="175" spans="1:9" s="5" customFormat="1" x14ac:dyDescent="0.25">
      <c r="A175" s="4"/>
      <c r="B175" s="4"/>
      <c r="F175" s="3"/>
      <c r="G175" s="3"/>
      <c r="H175" s="6"/>
      <c r="I175" s="7"/>
    </row>
    <row r="176" spans="1:9" s="5" customFormat="1" x14ac:dyDescent="0.25">
      <c r="A176" s="4"/>
      <c r="B176" s="4"/>
      <c r="F176" s="3"/>
      <c r="G176" s="3"/>
      <c r="H176" s="6"/>
      <c r="I176" s="7"/>
    </row>
    <row r="177" spans="1:9" s="5" customFormat="1" x14ac:dyDescent="0.25">
      <c r="A177" s="4"/>
      <c r="B177" s="4"/>
      <c r="F177" s="3"/>
      <c r="G177" s="3"/>
      <c r="H177" s="6"/>
      <c r="I177" s="7"/>
    </row>
    <row r="178" spans="1:9" s="5" customFormat="1" x14ac:dyDescent="0.25">
      <c r="A178" s="4"/>
      <c r="B178" s="4"/>
      <c r="F178" s="3"/>
      <c r="G178" s="3"/>
      <c r="H178" s="6"/>
      <c r="I178" s="7"/>
    </row>
    <row r="179" spans="1:9" s="5" customFormat="1" x14ac:dyDescent="0.25">
      <c r="A179" s="4"/>
      <c r="B179" s="4"/>
      <c r="F179" s="3"/>
      <c r="G179" s="3"/>
      <c r="H179" s="6"/>
      <c r="I179" s="7"/>
    </row>
    <row r="180" spans="1:9" s="5" customFormat="1" x14ac:dyDescent="0.25">
      <c r="A180" s="4"/>
      <c r="B180" s="4"/>
      <c r="F180" s="3"/>
      <c r="G180" s="3"/>
      <c r="H180" s="6"/>
      <c r="I180" s="7"/>
    </row>
    <row r="181" spans="1:9" s="5" customFormat="1" x14ac:dyDescent="0.25">
      <c r="A181" s="4"/>
      <c r="B181" s="4"/>
      <c r="F181" s="3"/>
      <c r="G181" s="3"/>
      <c r="H181" s="6"/>
      <c r="I181" s="7"/>
    </row>
    <row r="182" spans="1:9" s="5" customFormat="1" x14ac:dyDescent="0.25">
      <c r="A182" s="4"/>
      <c r="B182" s="4"/>
      <c r="F182" s="3"/>
      <c r="G182" s="3"/>
      <c r="H182" s="6"/>
      <c r="I182" s="7"/>
    </row>
    <row r="183" spans="1:9" s="5" customFormat="1" x14ac:dyDescent="0.25">
      <c r="A183" s="4"/>
      <c r="B183" s="4"/>
      <c r="F183" s="3"/>
      <c r="G183" s="3"/>
      <c r="H183" s="6"/>
      <c r="I183" s="7"/>
    </row>
    <row r="184" spans="1:9" s="5" customFormat="1" x14ac:dyDescent="0.25">
      <c r="A184" s="4"/>
      <c r="B184" s="4"/>
      <c r="F184" s="3"/>
      <c r="G184" s="3"/>
      <c r="H184" s="6"/>
      <c r="I184" s="7"/>
    </row>
    <row r="185" spans="1:9" s="5" customFormat="1" x14ac:dyDescent="0.25">
      <c r="A185" s="4"/>
      <c r="B185" s="4"/>
      <c r="F185" s="3"/>
      <c r="G185" s="3"/>
      <c r="H185" s="6"/>
      <c r="I185" s="7"/>
    </row>
    <row r="186" spans="1:9" s="5" customFormat="1" x14ac:dyDescent="0.25">
      <c r="A186" s="4"/>
      <c r="B186" s="4"/>
      <c r="F186" s="3"/>
      <c r="G186" s="3"/>
      <c r="H186" s="6"/>
      <c r="I186" s="7"/>
    </row>
    <row r="187" spans="1:9" s="5" customFormat="1" x14ac:dyDescent="0.25">
      <c r="A187" s="4"/>
      <c r="B187" s="4"/>
      <c r="F187" s="3"/>
      <c r="G187" s="3"/>
      <c r="H187" s="6"/>
      <c r="I187" s="7"/>
    </row>
    <row r="188" spans="1:9" s="5" customFormat="1" x14ac:dyDescent="0.25">
      <c r="A188" s="4"/>
      <c r="B188" s="4"/>
      <c r="F188" s="3"/>
      <c r="G188" s="3"/>
      <c r="H188" s="6"/>
      <c r="I188" s="7"/>
    </row>
    <row r="189" spans="1:9" s="5" customFormat="1" x14ac:dyDescent="0.25">
      <c r="A189" s="4"/>
      <c r="B189" s="4"/>
      <c r="F189" s="3"/>
      <c r="G189" s="3"/>
      <c r="H189" s="6"/>
      <c r="I189" s="7"/>
    </row>
    <row r="190" spans="1:9" s="5" customFormat="1" x14ac:dyDescent="0.25">
      <c r="A190" s="4"/>
      <c r="B190" s="4"/>
      <c r="F190" s="3"/>
      <c r="G190" s="3"/>
      <c r="H190" s="6"/>
      <c r="I190" s="7"/>
    </row>
    <row r="191" spans="1:9" s="5" customFormat="1" x14ac:dyDescent="0.25">
      <c r="A191" s="4"/>
      <c r="B191" s="4"/>
      <c r="F191" s="3"/>
      <c r="G191" s="3"/>
      <c r="H191" s="6"/>
      <c r="I191" s="7"/>
    </row>
    <row r="192" spans="1:9" s="5" customFormat="1" x14ac:dyDescent="0.25">
      <c r="A192" s="4"/>
      <c r="B192" s="4"/>
      <c r="F192" s="3"/>
      <c r="G192" s="3"/>
      <c r="H192" s="6"/>
      <c r="I192" s="7"/>
    </row>
    <row r="193" spans="1:9" s="5" customFormat="1" x14ac:dyDescent="0.25">
      <c r="A193" s="4"/>
      <c r="B193" s="4"/>
      <c r="F193" s="3"/>
      <c r="G193" s="3"/>
      <c r="H193" s="6"/>
      <c r="I193" s="7"/>
    </row>
    <row r="194" spans="1:9" s="5" customFormat="1" x14ac:dyDescent="0.25">
      <c r="A194" s="4"/>
      <c r="B194" s="4"/>
      <c r="F194" s="3"/>
      <c r="G194" s="3"/>
      <c r="H194" s="6"/>
      <c r="I194" s="7"/>
    </row>
    <row r="195" spans="1:9" s="5" customFormat="1" x14ac:dyDescent="0.25">
      <c r="A195" s="4"/>
      <c r="B195" s="4"/>
      <c r="F195" s="3"/>
      <c r="G195" s="3"/>
      <c r="H195" s="6"/>
      <c r="I195" s="7"/>
    </row>
    <row r="196" spans="1:9" s="5" customFormat="1" x14ac:dyDescent="0.25">
      <c r="A196" s="4"/>
      <c r="B196" s="4"/>
      <c r="F196" s="3"/>
      <c r="G196" s="3"/>
      <c r="H196" s="6"/>
      <c r="I196" s="7"/>
    </row>
    <row r="197" spans="1:9" s="5" customFormat="1" x14ac:dyDescent="0.25">
      <c r="A197" s="4"/>
      <c r="B197" s="4"/>
      <c r="F197" s="3"/>
      <c r="G197" s="3"/>
      <c r="H197" s="6"/>
      <c r="I197" s="7"/>
    </row>
    <row r="198" spans="1:9" s="5" customFormat="1" x14ac:dyDescent="0.25">
      <c r="A198" s="4"/>
      <c r="B198" s="4"/>
      <c r="F198" s="3"/>
      <c r="G198" s="3"/>
      <c r="H198" s="6"/>
      <c r="I198" s="7"/>
    </row>
    <row r="199" spans="1:9" s="5" customFormat="1" x14ac:dyDescent="0.25">
      <c r="A199" s="4"/>
      <c r="B199" s="4"/>
      <c r="F199" s="3"/>
      <c r="G199" s="3"/>
      <c r="H199" s="6"/>
      <c r="I199" s="7"/>
    </row>
    <row r="200" spans="1:9" s="5" customFormat="1" x14ac:dyDescent="0.25">
      <c r="A200" s="4"/>
      <c r="B200" s="4"/>
      <c r="F200" s="3"/>
      <c r="G200" s="3"/>
      <c r="H200" s="6"/>
      <c r="I200" s="7"/>
    </row>
    <row r="201" spans="1:9" s="5" customFormat="1" x14ac:dyDescent="0.25">
      <c r="A201" s="4"/>
      <c r="B201" s="4"/>
      <c r="F201" s="3"/>
      <c r="G201" s="3"/>
      <c r="H201" s="6"/>
      <c r="I201" s="7"/>
    </row>
    <row r="202" spans="1:9" s="5" customFormat="1" x14ac:dyDescent="0.25">
      <c r="A202" s="4"/>
      <c r="B202" s="4"/>
      <c r="F202" s="3"/>
      <c r="G202" s="3"/>
      <c r="H202" s="6"/>
      <c r="I202" s="7"/>
    </row>
    <row r="203" spans="1:9" s="5" customFormat="1" x14ac:dyDescent="0.25">
      <c r="A203" s="4"/>
      <c r="B203" s="4"/>
      <c r="F203" s="3"/>
      <c r="G203" s="3"/>
      <c r="H203" s="6"/>
      <c r="I203" s="7"/>
    </row>
    <row r="204" spans="1:9" s="5" customFormat="1" x14ac:dyDescent="0.25">
      <c r="A204" s="4"/>
      <c r="B204" s="4"/>
      <c r="F204" s="3"/>
      <c r="G204" s="3"/>
      <c r="H204" s="6"/>
      <c r="I204" s="7"/>
    </row>
    <row r="205" spans="1:9" s="5" customFormat="1" x14ac:dyDescent="0.25">
      <c r="A205" s="4"/>
      <c r="B205" s="4"/>
      <c r="F205" s="3"/>
      <c r="G205" s="3"/>
      <c r="H205" s="6"/>
      <c r="I205" s="7"/>
    </row>
    <row r="206" spans="1:9" s="5" customFormat="1" x14ac:dyDescent="0.25">
      <c r="A206" s="4"/>
      <c r="B206" s="4"/>
      <c r="F206" s="3"/>
      <c r="G206" s="3"/>
      <c r="H206" s="6"/>
      <c r="I206" s="7"/>
    </row>
    <row r="207" spans="1:9" s="5" customFormat="1" x14ac:dyDescent="0.25">
      <c r="A207" s="4"/>
      <c r="B207" s="4"/>
      <c r="F207" s="3"/>
      <c r="G207" s="3"/>
      <c r="H207" s="6"/>
      <c r="I207" s="7"/>
    </row>
    <row r="208" spans="1:9" s="5" customFormat="1" x14ac:dyDescent="0.25">
      <c r="A208" s="4"/>
      <c r="B208" s="4"/>
      <c r="F208" s="3"/>
      <c r="G208" s="3"/>
      <c r="H208" s="6"/>
      <c r="I208" s="7"/>
    </row>
    <row r="209" spans="1:9" s="5" customFormat="1" x14ac:dyDescent="0.25">
      <c r="A209" s="4"/>
      <c r="B209" s="4"/>
      <c r="F209" s="3"/>
      <c r="G209" s="3"/>
      <c r="H209" s="6"/>
      <c r="I209" s="7"/>
    </row>
    <row r="210" spans="1:9" s="5" customFormat="1" x14ac:dyDescent="0.25">
      <c r="A210" s="4"/>
      <c r="B210" s="4"/>
      <c r="F210" s="3"/>
      <c r="G210" s="3"/>
      <c r="H210" s="6"/>
      <c r="I210" s="7"/>
    </row>
    <row r="211" spans="1:9" s="5" customFormat="1" x14ac:dyDescent="0.25">
      <c r="A211" s="4"/>
      <c r="B211" s="4"/>
      <c r="F211" s="3"/>
      <c r="G211" s="3"/>
      <c r="H211" s="6"/>
      <c r="I211" s="7"/>
    </row>
    <row r="212" spans="1:9" s="5" customFormat="1" x14ac:dyDescent="0.25">
      <c r="A212" s="4"/>
      <c r="B212" s="4"/>
      <c r="F212" s="3"/>
      <c r="G212" s="3"/>
      <c r="H212" s="6"/>
      <c r="I212" s="7"/>
    </row>
    <row r="213" spans="1:9" s="5" customFormat="1" x14ac:dyDescent="0.25">
      <c r="A213" s="4"/>
      <c r="B213" s="4"/>
      <c r="F213" s="3"/>
      <c r="G213" s="3"/>
      <c r="H213" s="6"/>
      <c r="I213" s="7"/>
    </row>
    <row r="214" spans="1:9" s="5" customFormat="1" x14ac:dyDescent="0.25">
      <c r="A214" s="4"/>
      <c r="B214" s="4"/>
      <c r="F214" s="3"/>
      <c r="G214" s="3"/>
      <c r="H214" s="6"/>
      <c r="I214" s="7"/>
    </row>
    <row r="215" spans="1:9" s="5" customFormat="1" x14ac:dyDescent="0.25">
      <c r="A215" s="4"/>
      <c r="B215" s="4"/>
      <c r="F215" s="3"/>
      <c r="G215" s="3"/>
      <c r="H215" s="6"/>
      <c r="I215" s="7"/>
    </row>
    <row r="216" spans="1:9" s="5" customFormat="1" x14ac:dyDescent="0.25">
      <c r="A216" s="4"/>
      <c r="B216" s="4"/>
      <c r="F216" s="3"/>
      <c r="G216" s="3"/>
      <c r="H216" s="6"/>
      <c r="I216" s="7"/>
    </row>
    <row r="217" spans="1:9" s="5" customFormat="1" x14ac:dyDescent="0.25">
      <c r="A217" s="4"/>
      <c r="B217" s="4"/>
      <c r="F217" s="3"/>
      <c r="G217" s="3"/>
      <c r="H217" s="6"/>
      <c r="I217" s="7"/>
    </row>
    <row r="218" spans="1:9" s="5" customFormat="1" x14ac:dyDescent="0.25">
      <c r="A218" s="4"/>
      <c r="B218" s="4"/>
      <c r="F218" s="3"/>
      <c r="G218" s="3"/>
      <c r="H218" s="6"/>
      <c r="I218" s="7"/>
    </row>
    <row r="219" spans="1:9" s="5" customFormat="1" x14ac:dyDescent="0.25">
      <c r="A219" s="4"/>
      <c r="B219" s="4"/>
      <c r="F219" s="3"/>
      <c r="G219" s="3"/>
      <c r="H219" s="6"/>
      <c r="I219" s="7"/>
    </row>
    <row r="220" spans="1:9" s="5" customFormat="1" x14ac:dyDescent="0.25">
      <c r="A220" s="4"/>
      <c r="B220" s="4"/>
      <c r="F220" s="3"/>
      <c r="G220" s="3"/>
      <c r="H220" s="6"/>
      <c r="I220" s="7"/>
    </row>
    <row r="221" spans="1:9" s="5" customFormat="1" x14ac:dyDescent="0.25">
      <c r="A221" s="4"/>
      <c r="B221" s="4"/>
      <c r="F221" s="3"/>
      <c r="G221" s="3"/>
      <c r="H221" s="6"/>
      <c r="I221" s="7"/>
    </row>
    <row r="222" spans="1:9" s="5" customFormat="1" x14ac:dyDescent="0.25">
      <c r="A222" s="4"/>
      <c r="B222" s="4"/>
      <c r="F222" s="3"/>
      <c r="G222" s="3"/>
      <c r="H222" s="6"/>
      <c r="I222" s="7"/>
    </row>
    <row r="223" spans="1:9" s="5" customFormat="1" x14ac:dyDescent="0.25">
      <c r="A223" s="4"/>
      <c r="B223" s="4"/>
      <c r="F223" s="3"/>
      <c r="G223" s="3"/>
      <c r="H223" s="6"/>
      <c r="I223" s="7"/>
    </row>
    <row r="224" spans="1:9" s="5" customFormat="1" x14ac:dyDescent="0.25">
      <c r="A224" s="4"/>
      <c r="B224" s="4"/>
      <c r="F224" s="3"/>
      <c r="G224" s="3"/>
      <c r="H224" s="6"/>
      <c r="I224" s="7"/>
    </row>
    <row r="225" spans="1:9" s="5" customFormat="1" x14ac:dyDescent="0.25">
      <c r="A225" s="4"/>
      <c r="B225" s="4"/>
      <c r="F225" s="3"/>
      <c r="G225" s="3"/>
      <c r="H225" s="6"/>
      <c r="I225" s="7"/>
    </row>
    <row r="226" spans="1:9" s="5" customFormat="1" x14ac:dyDescent="0.25">
      <c r="A226" s="4"/>
      <c r="B226" s="4"/>
      <c r="F226" s="3"/>
      <c r="G226" s="3"/>
      <c r="H226" s="6"/>
      <c r="I226" s="7"/>
    </row>
    <row r="227" spans="1:9" s="5" customFormat="1" x14ac:dyDescent="0.25">
      <c r="A227" s="4"/>
      <c r="B227" s="4"/>
      <c r="F227" s="3"/>
      <c r="G227" s="3"/>
      <c r="H227" s="6"/>
      <c r="I227" s="7"/>
    </row>
    <row r="228" spans="1:9" s="5" customFormat="1" x14ac:dyDescent="0.25">
      <c r="A228" s="4"/>
      <c r="B228" s="4"/>
      <c r="F228" s="3"/>
      <c r="G228" s="3"/>
      <c r="H228" s="6"/>
      <c r="I228" s="7"/>
    </row>
    <row r="229" spans="1:9" s="5" customFormat="1" x14ac:dyDescent="0.25">
      <c r="A229" s="4"/>
      <c r="B229" s="4"/>
      <c r="F229" s="3"/>
      <c r="G229" s="3"/>
      <c r="H229" s="6"/>
      <c r="I229" s="7"/>
    </row>
    <row r="230" spans="1:9" s="5" customFormat="1" x14ac:dyDescent="0.25">
      <c r="A230" s="4"/>
      <c r="B230" s="4"/>
      <c r="F230" s="3"/>
      <c r="G230" s="3"/>
      <c r="H230" s="6"/>
      <c r="I230" s="7"/>
    </row>
    <row r="231" spans="1:9" s="5" customFormat="1" x14ac:dyDescent="0.25">
      <c r="A231" s="4"/>
      <c r="B231" s="4"/>
      <c r="F231" s="3"/>
      <c r="G231" s="3"/>
      <c r="H231" s="6"/>
      <c r="I231" s="7"/>
    </row>
    <row r="232" spans="1:9" s="5" customFormat="1" x14ac:dyDescent="0.25">
      <c r="A232" s="4"/>
      <c r="B232" s="4"/>
      <c r="F232" s="3"/>
      <c r="G232" s="3"/>
      <c r="H232" s="6"/>
      <c r="I232" s="7"/>
    </row>
    <row r="233" spans="1:9" s="5" customFormat="1" x14ac:dyDescent="0.25">
      <c r="A233" s="4"/>
      <c r="B233" s="4"/>
      <c r="F233" s="3"/>
      <c r="G233" s="3"/>
      <c r="H233" s="6"/>
      <c r="I233" s="7"/>
    </row>
    <row r="234" spans="1:9" s="5" customFormat="1" x14ac:dyDescent="0.25">
      <c r="A234" s="4"/>
      <c r="B234" s="4"/>
      <c r="F234" s="3"/>
      <c r="G234" s="3"/>
      <c r="H234" s="6"/>
      <c r="I234" s="7"/>
    </row>
    <row r="235" spans="1:9" s="5" customFormat="1" x14ac:dyDescent="0.25">
      <c r="A235" s="4"/>
      <c r="B235" s="4"/>
      <c r="F235" s="3"/>
      <c r="G235" s="3"/>
      <c r="H235" s="6"/>
      <c r="I235" s="7"/>
    </row>
    <row r="236" spans="1:9" s="5" customFormat="1" x14ac:dyDescent="0.25">
      <c r="A236" s="4"/>
      <c r="B236" s="4"/>
      <c r="F236" s="3"/>
      <c r="G236" s="3"/>
      <c r="H236" s="6"/>
      <c r="I236" s="7"/>
    </row>
    <row r="237" spans="1:9" s="5" customFormat="1" x14ac:dyDescent="0.25">
      <c r="A237" s="4"/>
      <c r="B237" s="4"/>
      <c r="F237" s="3"/>
      <c r="G237" s="3"/>
      <c r="H237" s="6"/>
      <c r="I237" s="7"/>
    </row>
    <row r="238" spans="1:9" s="5" customFormat="1" x14ac:dyDescent="0.25">
      <c r="A238" s="4"/>
      <c r="B238" s="4"/>
      <c r="F238" s="3"/>
      <c r="G238" s="3"/>
      <c r="H238" s="6"/>
      <c r="I238" s="7"/>
    </row>
    <row r="239" spans="1:9" s="5" customFormat="1" x14ac:dyDescent="0.25">
      <c r="A239" s="4"/>
      <c r="B239" s="4"/>
      <c r="F239" s="3"/>
      <c r="G239" s="3"/>
      <c r="H239" s="6"/>
      <c r="I239" s="7"/>
    </row>
    <row r="240" spans="1:9" s="5" customFormat="1" x14ac:dyDescent="0.25">
      <c r="A240" s="4"/>
      <c r="B240" s="4"/>
      <c r="F240" s="3"/>
      <c r="G240" s="3"/>
      <c r="H240" s="6"/>
      <c r="I240" s="7"/>
    </row>
    <row r="241" spans="1:9" s="5" customFormat="1" x14ac:dyDescent="0.25">
      <c r="A241" s="4"/>
      <c r="B241" s="4"/>
      <c r="F241" s="3"/>
      <c r="G241" s="3"/>
      <c r="H241" s="6"/>
      <c r="I241" s="7"/>
    </row>
    <row r="242" spans="1:9" s="5" customFormat="1" x14ac:dyDescent="0.25">
      <c r="A242" s="4"/>
      <c r="B242" s="4"/>
      <c r="F242" s="3"/>
      <c r="G242" s="3"/>
      <c r="H242" s="6"/>
      <c r="I242" s="7"/>
    </row>
    <row r="243" spans="1:9" s="5" customFormat="1" x14ac:dyDescent="0.25">
      <c r="A243" s="4"/>
      <c r="B243" s="4"/>
      <c r="F243" s="3"/>
      <c r="G243" s="3"/>
      <c r="H243" s="6"/>
      <c r="I243" s="7"/>
    </row>
    <row r="244" spans="1:9" s="5" customFormat="1" x14ac:dyDescent="0.25">
      <c r="A244" s="4"/>
      <c r="B244" s="4"/>
      <c r="F244" s="3"/>
      <c r="G244" s="3"/>
      <c r="H244" s="6"/>
      <c r="I244" s="7"/>
    </row>
    <row r="245" spans="1:9" s="5" customFormat="1" x14ac:dyDescent="0.25">
      <c r="A245" s="4"/>
      <c r="B245" s="4"/>
      <c r="F245" s="3"/>
      <c r="G245" s="3"/>
      <c r="H245" s="6"/>
      <c r="I245" s="7"/>
    </row>
    <row r="246" spans="1:9" s="5" customFormat="1" x14ac:dyDescent="0.25">
      <c r="A246" s="4"/>
      <c r="B246" s="4"/>
      <c r="F246" s="3"/>
      <c r="G246" s="3"/>
      <c r="H246" s="6"/>
      <c r="I246" s="7"/>
    </row>
    <row r="247" spans="1:9" s="5" customFormat="1" x14ac:dyDescent="0.25">
      <c r="A247" s="4"/>
      <c r="B247" s="4"/>
      <c r="F247" s="3"/>
      <c r="G247" s="3"/>
      <c r="H247" s="6"/>
      <c r="I247" s="7"/>
    </row>
    <row r="248" spans="1:9" s="5" customFormat="1" x14ac:dyDescent="0.25">
      <c r="A248" s="4"/>
      <c r="B248" s="4"/>
      <c r="F248" s="3"/>
      <c r="G248" s="3"/>
      <c r="H248" s="6"/>
      <c r="I248" s="7"/>
    </row>
    <row r="249" spans="1:9" s="5" customFormat="1" x14ac:dyDescent="0.25">
      <c r="A249" s="4"/>
      <c r="B249" s="4"/>
      <c r="F249" s="3"/>
      <c r="G249" s="3"/>
      <c r="H249" s="6"/>
      <c r="I249" s="7"/>
    </row>
    <row r="250" spans="1:9" s="5" customFormat="1" x14ac:dyDescent="0.25">
      <c r="F250" s="3"/>
      <c r="G250" s="3"/>
      <c r="H250" s="6"/>
      <c r="I250" s="7"/>
    </row>
    <row r="251" spans="1:9" s="5" customFormat="1" x14ac:dyDescent="0.25">
      <c r="F251" s="3"/>
      <c r="G251" s="3"/>
      <c r="H251" s="6"/>
      <c r="I251" s="7"/>
    </row>
    <row r="252" spans="1:9" s="5" customFormat="1" x14ac:dyDescent="0.25">
      <c r="F252" s="3"/>
      <c r="G252" s="3"/>
      <c r="H252" s="6"/>
      <c r="I252" s="7"/>
    </row>
    <row r="253" spans="1:9" s="5" customFormat="1" x14ac:dyDescent="0.25">
      <c r="F253" s="3"/>
      <c r="G253" s="3"/>
      <c r="H253" s="6"/>
      <c r="I253" s="7"/>
    </row>
    <row r="254" spans="1:9" s="5" customFormat="1" x14ac:dyDescent="0.25">
      <c r="F254" s="3"/>
      <c r="G254" s="3"/>
      <c r="H254" s="6"/>
      <c r="I254" s="7"/>
    </row>
    <row r="255" spans="1:9" s="5" customFormat="1" x14ac:dyDescent="0.25">
      <c r="F255" s="3"/>
      <c r="G255" s="3"/>
      <c r="H255" s="6"/>
      <c r="I255" s="7"/>
    </row>
    <row r="256" spans="1:9" s="5" customFormat="1" x14ac:dyDescent="0.25">
      <c r="F256" s="3"/>
      <c r="G256" s="3"/>
      <c r="H256" s="6"/>
      <c r="I256" s="7"/>
    </row>
    <row r="257" spans="6:9" s="5" customFormat="1" x14ac:dyDescent="0.25">
      <c r="F257" s="3"/>
      <c r="G257" s="3"/>
      <c r="H257" s="6"/>
      <c r="I257" s="7"/>
    </row>
    <row r="258" spans="6:9" s="5" customFormat="1" x14ac:dyDescent="0.25">
      <c r="F258" s="3"/>
      <c r="G258" s="3"/>
      <c r="H258" s="6"/>
      <c r="I258" s="7"/>
    </row>
    <row r="259" spans="6:9" s="5" customFormat="1" x14ac:dyDescent="0.25">
      <c r="F259" s="3"/>
      <c r="G259" s="3"/>
      <c r="H259" s="6"/>
      <c r="I259" s="7"/>
    </row>
    <row r="260" spans="6:9" s="5" customFormat="1" x14ac:dyDescent="0.25">
      <c r="F260" s="3"/>
      <c r="G260" s="3"/>
      <c r="H260" s="6"/>
      <c r="I260" s="7"/>
    </row>
    <row r="261" spans="6:9" s="5" customFormat="1" x14ac:dyDescent="0.25">
      <c r="H261" s="6"/>
      <c r="I261" s="7"/>
    </row>
    <row r="262" spans="6:9" s="5" customFormat="1" x14ac:dyDescent="0.25">
      <c r="H262" s="6"/>
      <c r="I262" s="3"/>
    </row>
    <row r="263" spans="6:9" s="5" customFormat="1" x14ac:dyDescent="0.25">
      <c r="H263" s="6"/>
      <c r="I263" s="3"/>
    </row>
    <row r="264" spans="6:9" s="5" customFormat="1" x14ac:dyDescent="0.25">
      <c r="H264" s="6"/>
      <c r="I264" s="3"/>
    </row>
    <row r="265" spans="6:9" s="5" customFormat="1" x14ac:dyDescent="0.25">
      <c r="H265" s="6"/>
      <c r="I265" s="3"/>
    </row>
    <row r="266" spans="6:9" s="5" customFormat="1" x14ac:dyDescent="0.25">
      <c r="H266" s="6"/>
      <c r="I266" s="3"/>
    </row>
    <row r="267" spans="6:9" s="5" customFormat="1" x14ac:dyDescent="0.25">
      <c r="H267" s="6"/>
      <c r="I267" s="3"/>
    </row>
    <row r="268" spans="6:9" s="5" customFormat="1" x14ac:dyDescent="0.25">
      <c r="H268" s="6"/>
      <c r="I268" s="3"/>
    </row>
    <row r="269" spans="6:9" s="5" customFormat="1" x14ac:dyDescent="0.25">
      <c r="H269" s="6"/>
      <c r="I269" s="3"/>
    </row>
    <row r="270" spans="6:9" s="5" customFormat="1" x14ac:dyDescent="0.25">
      <c r="H270" s="6"/>
      <c r="I270" s="3"/>
    </row>
    <row r="271" spans="6:9" s="5" customFormat="1" x14ac:dyDescent="0.25">
      <c r="H271" s="6"/>
      <c r="I271" s="3"/>
    </row>
    <row r="272" spans="6:9" s="5" customFormat="1" x14ac:dyDescent="0.25">
      <c r="H272" s="6"/>
      <c r="I272" s="3"/>
    </row>
    <row r="273" spans="8:9" s="5" customFormat="1" x14ac:dyDescent="0.25">
      <c r="H273" s="6"/>
      <c r="I273" s="3"/>
    </row>
    <row r="274" spans="8:9" s="5" customFormat="1" x14ac:dyDescent="0.25">
      <c r="H274" s="6"/>
      <c r="I274" s="3"/>
    </row>
    <row r="275" spans="8:9" s="5" customFormat="1" x14ac:dyDescent="0.25">
      <c r="H275" s="6"/>
      <c r="I275" s="3"/>
    </row>
    <row r="276" spans="8:9" s="5" customFormat="1" x14ac:dyDescent="0.25">
      <c r="H276" s="6"/>
      <c r="I276" s="3"/>
    </row>
    <row r="277" spans="8:9" s="5" customFormat="1" x14ac:dyDescent="0.25">
      <c r="H277" s="6"/>
      <c r="I277" s="3"/>
    </row>
    <row r="278" spans="8:9" s="5" customFormat="1" x14ac:dyDescent="0.25">
      <c r="H278" s="6"/>
      <c r="I278" s="3"/>
    </row>
    <row r="279" spans="8:9" s="5" customFormat="1" x14ac:dyDescent="0.25">
      <c r="H279" s="6"/>
      <c r="I279" s="3"/>
    </row>
    <row r="280" spans="8:9" s="5" customFormat="1" x14ac:dyDescent="0.25">
      <c r="H280" s="6"/>
      <c r="I280" s="3"/>
    </row>
    <row r="281" spans="8:9" s="5" customFormat="1" x14ac:dyDescent="0.25">
      <c r="H281" s="6"/>
      <c r="I281" s="3"/>
    </row>
    <row r="282" spans="8:9" s="5" customFormat="1" x14ac:dyDescent="0.25">
      <c r="H282" s="6"/>
      <c r="I282" s="3"/>
    </row>
    <row r="283" spans="8:9" s="5" customFormat="1" x14ac:dyDescent="0.25">
      <c r="H283" s="6"/>
      <c r="I283" s="3"/>
    </row>
    <row r="284" spans="8:9" s="5" customFormat="1" x14ac:dyDescent="0.25">
      <c r="H284" s="6"/>
      <c r="I284" s="3"/>
    </row>
    <row r="285" spans="8:9" s="5" customFormat="1" x14ac:dyDescent="0.25">
      <c r="H285" s="6"/>
      <c r="I285" s="3"/>
    </row>
    <row r="286" spans="8:9" s="5" customFormat="1" x14ac:dyDescent="0.25">
      <c r="H286" s="6"/>
      <c r="I286" s="3"/>
    </row>
    <row r="287" spans="8:9" s="5" customFormat="1" x14ac:dyDescent="0.25">
      <c r="H287" s="6"/>
      <c r="I287" s="3"/>
    </row>
    <row r="288" spans="8:9" x14ac:dyDescent="0.25">
      <c r="I288" s="3"/>
    </row>
    <row r="289" spans="9:9" x14ac:dyDescent="0.25">
      <c r="I289" s="3"/>
    </row>
  </sheetData>
  <sheetProtection sheet="1"/>
  <phoneticPr fontI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&amp;C&amp;F&amp;A&amp;R&amp;D&amp;T</oddHead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288"/>
  <sheetViews>
    <sheetView zoomScaleNormal="100" zoomScaleSheetLayoutView="100" workbookViewId="0">
      <selection activeCell="C3" sqref="C3"/>
    </sheetView>
  </sheetViews>
  <sheetFormatPr defaultRowHeight="12.75" x14ac:dyDescent="0.25"/>
  <cols>
    <col min="1" max="1" width="12.59765625" customWidth="1"/>
    <col min="2" max="2" width="5.59765625" customWidth="1"/>
    <col min="3" max="7" width="9.06640625" customWidth="1"/>
    <col min="8" max="8" width="70.59765625" style="1" customWidth="1"/>
    <col min="9" max="9" width="8.9296875" style="2" customWidth="1"/>
  </cols>
  <sheetData>
    <row r="1" spans="1:10" x14ac:dyDescent="0.25">
      <c r="A1" s="27" t="str">
        <f>'4月'!A1</f>
        <v>2023年</v>
      </c>
      <c r="B1" s="27">
        <f>'5月'!B1+1</f>
        <v>6</v>
      </c>
      <c r="C1" s="27" t="s">
        <v>17</v>
      </c>
      <c r="D1" s="27"/>
      <c r="E1" s="28" t="s">
        <v>19</v>
      </c>
      <c r="F1" s="27" t="str">
        <f t="array" ref="F1">IF('4月'!F1&lt;&gt;"",'4月'!F1,"")</f>
        <v/>
      </c>
      <c r="G1" s="28" t="s">
        <v>18</v>
      </c>
      <c r="H1" s="27" t="str">
        <f t="array" ref="H1">IF('4月'!H1&lt;&gt;"",'4月'!H1,"")</f>
        <v/>
      </c>
    </row>
    <row r="2" spans="1:10" x14ac:dyDescent="0.25">
      <c r="A2" s="29" t="s">
        <v>8</v>
      </c>
      <c r="B2" s="29" t="s">
        <v>7</v>
      </c>
      <c r="C2" s="72" t="s">
        <v>0</v>
      </c>
      <c r="D2" s="72" t="s">
        <v>1</v>
      </c>
      <c r="E2" s="72" t="s">
        <v>5</v>
      </c>
      <c r="F2" s="29" t="s">
        <v>3</v>
      </c>
      <c r="G2" s="29" t="s">
        <v>6</v>
      </c>
      <c r="H2" s="80" t="s">
        <v>2</v>
      </c>
      <c r="I2" s="69" t="s">
        <v>37</v>
      </c>
      <c r="J2" s="8"/>
    </row>
    <row r="3" spans="1:10" x14ac:dyDescent="0.25">
      <c r="A3" s="30">
        <f>DATE(YEAR('4月'!A3),MONTH('4月'!A3)+2,1)</f>
        <v>45078</v>
      </c>
      <c r="B3" s="82" t="str">
        <f t="array" ref="B3">IF('5月'!B33="日", "月", IF('5月'!B33="月", "火", IF('5月'!B33="火", "水", IF('5月'!B33="水", "木", IF('5月'!B33="木", "金", IF('5月'!B33="金", "土", IF('5月'!B33="土", "日", "")))))))</f>
        <v>木</v>
      </c>
      <c r="C3" s="11"/>
      <c r="D3" s="11"/>
      <c r="E3" s="12"/>
      <c r="F3" s="37" t="str">
        <f t="array" ref="F3">IF(A3&lt;&gt;"",IF((C3&lt;&gt;"")*(D3&lt;&gt;""),HOUR(D3-C3)+MINUTE(D3-C3)/60-E3,""),"")</f>
        <v/>
      </c>
      <c r="G3" s="38">
        <f t="array" ref="G3">IF(F3&lt;&gt;"",F3,0)</f>
        <v>0</v>
      </c>
      <c r="H3" s="25"/>
      <c r="I3" s="125"/>
      <c r="J3" s="7"/>
    </row>
    <row r="4" spans="1:10" x14ac:dyDescent="0.25">
      <c r="A4" s="30">
        <f t="shared" ref="A4:A32" si="0">A3+1</f>
        <v>45079</v>
      </c>
      <c r="B4" s="82" t="str">
        <f t="array" ref="B4">IF(B3="日", "月", IF(B3="月", "火", IF(B3="火", "水", IF(B3="水", "木", IF(B3="木", "金", IF(B3="金", "土", IF(B3="土", "日", "")))))))</f>
        <v>金</v>
      </c>
      <c r="C4" s="11"/>
      <c r="D4" s="11"/>
      <c r="E4" s="12"/>
      <c r="F4" s="37" t="str">
        <f t="array" ref="F4">IF(A4&lt;&gt;"",IF((C4&lt;&gt;"")*(D4&lt;&gt;""),HOUR(D4-C4)+MINUTE(D4-C4)/60-E4,""),"")</f>
        <v/>
      </c>
      <c r="G4" s="38">
        <f t="array" ref="G4">IF(A4&lt;&gt;"", IF(F4&lt;&gt;"",G3+F4,G3), "")</f>
        <v>0</v>
      </c>
      <c r="H4" s="26"/>
      <c r="I4" s="125"/>
    </row>
    <row r="5" spans="1:10" x14ac:dyDescent="0.25">
      <c r="A5" s="30">
        <f t="shared" si="0"/>
        <v>45080</v>
      </c>
      <c r="B5" s="82" t="str">
        <f t="array" ref="B5">IF(B4="日", "月", IF(B4="月", "火", IF(B4="火", "水", IF(B4="水", "木", IF(B4="木", "金", IF(B4="金", "土", IF(B4="土", "日", "")))))))</f>
        <v>土</v>
      </c>
      <c r="C5" s="11"/>
      <c r="D5" s="11"/>
      <c r="E5" s="12"/>
      <c r="F5" s="37" t="str">
        <f t="array" ref="F5">IF(A5&lt;&gt;"",IF((C5&lt;&gt;"")*(D5&lt;&gt;""),HOUR(D5-C5)+MINUTE(D5-C5)/60-E5,""),"")</f>
        <v/>
      </c>
      <c r="G5" s="38">
        <f t="array" ref="G5">IF(A5&lt;&gt;"", IF(F5&lt;&gt;"",G4+F5,G4), "")</f>
        <v>0</v>
      </c>
      <c r="H5" s="26"/>
      <c r="I5" s="125"/>
    </row>
    <row r="6" spans="1:10" x14ac:dyDescent="0.25">
      <c r="A6" s="30">
        <f t="shared" si="0"/>
        <v>45081</v>
      </c>
      <c r="B6" s="82" t="str">
        <f t="array" ref="B6">IF(B5="日", "月", IF(B5="月", "火", IF(B5="火", "水", IF(B5="水", "木", IF(B5="木", "金", IF(B5="金", "土", IF(B5="土", "日", "")))))))</f>
        <v>日</v>
      </c>
      <c r="C6" s="11"/>
      <c r="D6" s="11"/>
      <c r="E6" s="12"/>
      <c r="F6" s="37" t="str">
        <f t="array" ref="F6">IF(A6&lt;&gt;"",IF((C6&lt;&gt;"")*(D6&lt;&gt;""),HOUR(D6-C6)+MINUTE(D6-C6)/60-E6,""),"")</f>
        <v/>
      </c>
      <c r="G6" s="38">
        <f t="array" ref="G6">IF(A6&lt;&gt;"", IF(F6&lt;&gt;"",G5+F6,G5), "")</f>
        <v>0</v>
      </c>
      <c r="H6" s="26"/>
      <c r="I6" s="125"/>
    </row>
    <row r="7" spans="1:10" x14ac:dyDescent="0.25">
      <c r="A7" s="30">
        <f t="shared" si="0"/>
        <v>45082</v>
      </c>
      <c r="B7" s="82" t="str">
        <f t="array" ref="B7">IF(B6="日", "月", IF(B6="月", "火", IF(B6="火", "水", IF(B6="水", "木", IF(B6="木", "金", IF(B6="金", "土", IF(B6="土", "日", "")))))))</f>
        <v>月</v>
      </c>
      <c r="C7" s="11"/>
      <c r="D7" s="11"/>
      <c r="E7" s="12"/>
      <c r="F7" s="37" t="str">
        <f t="array" ref="F7">IF(A7&lt;&gt;"",IF((C7&lt;&gt;"")*(D7&lt;&gt;""),HOUR(D7-C7)+MINUTE(D7-C7)/60-E7,""),"")</f>
        <v/>
      </c>
      <c r="G7" s="38">
        <f t="array" ref="G7">IF(A7&lt;&gt;"", IF(F7&lt;&gt;"",G6+F7,G6), "")</f>
        <v>0</v>
      </c>
      <c r="H7" s="26"/>
      <c r="I7" s="125"/>
    </row>
    <row r="8" spans="1:10" x14ac:dyDescent="0.25">
      <c r="A8" s="30">
        <f t="shared" si="0"/>
        <v>45083</v>
      </c>
      <c r="B8" s="82" t="str">
        <f t="array" ref="B8">IF(B7="日", "月", IF(B7="月", "火", IF(B7="火", "水", IF(B7="水", "木", IF(B7="木", "金", IF(B7="金", "土", IF(B7="土", "日", "")))))))</f>
        <v>火</v>
      </c>
      <c r="C8" s="11"/>
      <c r="D8" s="11"/>
      <c r="E8" s="12"/>
      <c r="F8" s="37" t="str">
        <f t="array" ref="F8">IF(A8&lt;&gt;"",IF((C8&lt;&gt;"")*(D8&lt;&gt;""),HOUR(D8-C8)+MINUTE(D8-C8)/60-E8,""),"")</f>
        <v/>
      </c>
      <c r="G8" s="38">
        <f t="array" ref="G8">IF(A8&lt;&gt;"", IF(F8&lt;&gt;"",G7+F8,G7), "")</f>
        <v>0</v>
      </c>
      <c r="H8" s="26"/>
      <c r="I8" s="125"/>
    </row>
    <row r="9" spans="1:10" x14ac:dyDescent="0.25">
      <c r="A9" s="30">
        <f t="shared" si="0"/>
        <v>45084</v>
      </c>
      <c r="B9" s="82" t="str">
        <f t="array" ref="B9">IF(B8="日", "月", IF(B8="月", "火", IF(B8="火", "水", IF(B8="水", "木", IF(B8="木", "金", IF(B8="金", "土", IF(B8="土", "日", "")))))))</f>
        <v>水</v>
      </c>
      <c r="C9" s="11"/>
      <c r="D9" s="11"/>
      <c r="E9" s="12"/>
      <c r="F9" s="37" t="str">
        <f t="array" ref="F9">IF(A9&lt;&gt;"",IF((C9&lt;&gt;"")*(D9&lt;&gt;""),HOUR(D9-C9)+MINUTE(D9-C9)/60-E9,""),"")</f>
        <v/>
      </c>
      <c r="G9" s="38">
        <f t="array" ref="G9">IF(A9&lt;&gt;"", IF(F9&lt;&gt;"",G8+F9,G8), "")</f>
        <v>0</v>
      </c>
      <c r="H9" s="26"/>
      <c r="I9" s="125"/>
    </row>
    <row r="10" spans="1:10" x14ac:dyDescent="0.25">
      <c r="A10" s="30">
        <f t="shared" si="0"/>
        <v>45085</v>
      </c>
      <c r="B10" s="82" t="str">
        <f t="array" ref="B10">IF(B9="日", "月", IF(B9="月", "火", IF(B9="火", "水", IF(B9="水", "木", IF(B9="木", "金", IF(B9="金", "土", IF(B9="土", "日", "")))))))</f>
        <v>木</v>
      </c>
      <c r="C10" s="11"/>
      <c r="D10" s="11"/>
      <c r="E10" s="12"/>
      <c r="F10" s="37" t="str">
        <f t="array" ref="F10">IF(A10&lt;&gt;"",IF((C10&lt;&gt;"")*(D10&lt;&gt;""),HOUR(D10-C10)+MINUTE(D10-C10)/60-E10,""),"")</f>
        <v/>
      </c>
      <c r="G10" s="38">
        <f t="array" ref="G10">IF(A10&lt;&gt;"", IF(F10&lt;&gt;"",G9+F10,G9), "")</f>
        <v>0</v>
      </c>
      <c r="H10" s="26"/>
      <c r="I10" s="125"/>
    </row>
    <row r="11" spans="1:10" x14ac:dyDescent="0.25">
      <c r="A11" s="30">
        <f t="shared" si="0"/>
        <v>45086</v>
      </c>
      <c r="B11" s="82" t="str">
        <f t="array" ref="B11">IF(B10="日", "月", IF(B10="月", "火", IF(B10="火", "水", IF(B10="水", "木", IF(B10="木", "金", IF(B10="金", "土", IF(B10="土", "日", "")))))))</f>
        <v>金</v>
      </c>
      <c r="C11" s="11"/>
      <c r="D11" s="11"/>
      <c r="E11" s="12"/>
      <c r="F11" s="37" t="str">
        <f t="array" ref="F11">IF(A11&lt;&gt;"",IF((C11&lt;&gt;"")*(D11&lt;&gt;""),HOUR(D11-C11)+MINUTE(D11-C11)/60-E11,""),"")</f>
        <v/>
      </c>
      <c r="G11" s="38">
        <f t="array" ref="G11">IF(A11&lt;&gt;"", IF(F11&lt;&gt;"",G10+F11,G10), "")</f>
        <v>0</v>
      </c>
      <c r="H11" s="26"/>
      <c r="I11" s="125"/>
    </row>
    <row r="12" spans="1:10" x14ac:dyDescent="0.25">
      <c r="A12" s="30">
        <f t="shared" si="0"/>
        <v>45087</v>
      </c>
      <c r="B12" s="82" t="str">
        <f t="array" ref="B12">IF(B11="日", "月", IF(B11="月", "火", IF(B11="火", "水", IF(B11="水", "木", IF(B11="木", "金", IF(B11="金", "土", IF(B11="土", "日", "")))))))</f>
        <v>土</v>
      </c>
      <c r="C12" s="11"/>
      <c r="D12" s="11"/>
      <c r="E12" s="12"/>
      <c r="F12" s="37" t="str">
        <f t="array" ref="F12">IF(A12&lt;&gt;"",IF((C12&lt;&gt;"")*(D12&lt;&gt;""),HOUR(D12-C12)+MINUTE(D12-C12)/60-E12,""),"")</f>
        <v/>
      </c>
      <c r="G12" s="38">
        <f t="array" ref="G12">IF(A12&lt;&gt;"", IF(F12&lt;&gt;"",G11+F12,G11), "")</f>
        <v>0</v>
      </c>
      <c r="H12" s="26"/>
      <c r="I12" s="125"/>
    </row>
    <row r="13" spans="1:10" x14ac:dyDescent="0.25">
      <c r="A13" s="30">
        <f t="shared" si="0"/>
        <v>45088</v>
      </c>
      <c r="B13" s="82" t="str">
        <f t="array" ref="B13">IF(B12="日", "月", IF(B12="月", "火", IF(B12="火", "水", IF(B12="水", "木", IF(B12="木", "金", IF(B12="金", "土", IF(B12="土", "日", "")))))))</f>
        <v>日</v>
      </c>
      <c r="C13" s="11"/>
      <c r="D13" s="11"/>
      <c r="E13" s="12"/>
      <c r="F13" s="37" t="str">
        <f t="array" ref="F13">IF(A13&lt;&gt;"",IF((C13&lt;&gt;"")*(D13&lt;&gt;""),HOUR(D13-C13)+MINUTE(D13-C13)/60-E13,""),"")</f>
        <v/>
      </c>
      <c r="G13" s="38">
        <f t="array" ref="G13">IF(A13&lt;&gt;"", IF(F13&lt;&gt;"",G12+F13,G12), "")</f>
        <v>0</v>
      </c>
      <c r="H13" s="26"/>
      <c r="I13" s="125"/>
    </row>
    <row r="14" spans="1:10" x14ac:dyDescent="0.25">
      <c r="A14" s="30">
        <f t="shared" si="0"/>
        <v>45089</v>
      </c>
      <c r="B14" s="82" t="str">
        <f t="array" ref="B14">IF(B13="日", "月", IF(B13="月", "火", IF(B13="火", "水", IF(B13="水", "木", IF(B13="木", "金", IF(B13="金", "土", IF(B13="土", "日", "")))))))</f>
        <v>月</v>
      </c>
      <c r="C14" s="11"/>
      <c r="D14" s="11"/>
      <c r="E14" s="12"/>
      <c r="F14" s="37" t="str">
        <f t="array" ref="F14">IF(A14&lt;&gt;"",IF((C14&lt;&gt;"")*(D14&lt;&gt;""),HOUR(D14-C14)+MINUTE(D14-C14)/60-E14,""),"")</f>
        <v/>
      </c>
      <c r="G14" s="38">
        <f t="array" ref="G14">IF(A14&lt;&gt;"", IF(F14&lt;&gt;"",G13+F14,G13), "")</f>
        <v>0</v>
      </c>
      <c r="H14" s="26"/>
      <c r="I14" s="125"/>
    </row>
    <row r="15" spans="1:10" x14ac:dyDescent="0.25">
      <c r="A15" s="30">
        <f t="shared" si="0"/>
        <v>45090</v>
      </c>
      <c r="B15" s="82" t="str">
        <f t="array" ref="B15">IF(B14="日", "月", IF(B14="月", "火", IF(B14="火", "水", IF(B14="水", "木", IF(B14="木", "金", IF(B14="金", "土", IF(B14="土", "日", "")))))))</f>
        <v>火</v>
      </c>
      <c r="C15" s="11"/>
      <c r="D15" s="11"/>
      <c r="E15" s="12"/>
      <c r="F15" s="37" t="str">
        <f t="array" ref="F15">IF(A15&lt;&gt;"",IF((C15&lt;&gt;"")*(D15&lt;&gt;""),HOUR(D15-C15)+MINUTE(D15-C15)/60-E15,""),"")</f>
        <v/>
      </c>
      <c r="G15" s="38">
        <f t="array" ref="G15">IF(A15&lt;&gt;"", IF(F15&lt;&gt;"",G14+F15,G14), "")</f>
        <v>0</v>
      </c>
      <c r="H15" s="26"/>
      <c r="I15" s="125"/>
    </row>
    <row r="16" spans="1:10" x14ac:dyDescent="0.25">
      <c r="A16" s="30">
        <f t="shared" si="0"/>
        <v>45091</v>
      </c>
      <c r="B16" s="82" t="str">
        <f t="array" ref="B16">IF(B15="日", "月", IF(B15="月", "火", IF(B15="火", "水", IF(B15="水", "木", IF(B15="木", "金", IF(B15="金", "土", IF(B15="土", "日", "")))))))</f>
        <v>水</v>
      </c>
      <c r="C16" s="11"/>
      <c r="D16" s="11"/>
      <c r="E16" s="12"/>
      <c r="F16" s="37" t="str">
        <f t="array" ref="F16">IF(A16&lt;&gt;"",IF((C16&lt;&gt;"")*(D16&lt;&gt;""),HOUR(D16-C16)+MINUTE(D16-C16)/60-E16,""),"")</f>
        <v/>
      </c>
      <c r="G16" s="38">
        <f t="array" ref="G16">IF(A16&lt;&gt;"", IF(F16&lt;&gt;"",G15+F16,G15), "")</f>
        <v>0</v>
      </c>
      <c r="H16" s="26"/>
      <c r="I16" s="125"/>
    </row>
    <row r="17" spans="1:9" x14ac:dyDescent="0.25">
      <c r="A17" s="30">
        <f t="shared" si="0"/>
        <v>45092</v>
      </c>
      <c r="B17" s="82" t="str">
        <f t="array" ref="B17">IF(B16="日", "月", IF(B16="月", "火", IF(B16="火", "水", IF(B16="水", "木", IF(B16="木", "金", IF(B16="金", "土", IF(B16="土", "日", "")))))))</f>
        <v>木</v>
      </c>
      <c r="C17" s="11"/>
      <c r="D17" s="11"/>
      <c r="E17" s="12"/>
      <c r="F17" s="37" t="str">
        <f t="array" ref="F17">IF(A17&lt;&gt;"",IF((C17&lt;&gt;"")*(D17&lt;&gt;""),HOUR(D17-C17)+MINUTE(D17-C17)/60-E17,""),"")</f>
        <v/>
      </c>
      <c r="G17" s="38">
        <f t="array" ref="G17">IF(A17&lt;&gt;"", IF(F17&lt;&gt;"",G16+F17,G16), "")</f>
        <v>0</v>
      </c>
      <c r="H17" s="26"/>
      <c r="I17" s="125"/>
    </row>
    <row r="18" spans="1:9" x14ac:dyDescent="0.25">
      <c r="A18" s="30">
        <f t="shared" si="0"/>
        <v>45093</v>
      </c>
      <c r="B18" s="82" t="str">
        <f t="array" ref="B18">IF(B17="日", "月", IF(B17="月", "火", IF(B17="火", "水", IF(B17="水", "木", IF(B17="木", "金", IF(B17="金", "土", IF(B17="土", "日", "")))))))</f>
        <v>金</v>
      </c>
      <c r="C18" s="11"/>
      <c r="D18" s="11"/>
      <c r="E18" s="12"/>
      <c r="F18" s="37" t="str">
        <f t="array" ref="F18">IF(A18&lt;&gt;"",IF((C18&lt;&gt;"")*(D18&lt;&gt;""),HOUR(D18-C18)+MINUTE(D18-C18)/60-E18,""),"")</f>
        <v/>
      </c>
      <c r="G18" s="38">
        <f t="array" ref="G18">IF(A18&lt;&gt;"", IF(F18&lt;&gt;"",G17+F18,G17), "")</f>
        <v>0</v>
      </c>
      <c r="H18" s="26"/>
      <c r="I18" s="125"/>
    </row>
    <row r="19" spans="1:9" x14ac:dyDescent="0.25">
      <c r="A19" s="30">
        <f t="shared" si="0"/>
        <v>45094</v>
      </c>
      <c r="B19" s="82" t="str">
        <f t="array" ref="B19">IF(B18="日", "月", IF(B18="月", "火", IF(B18="火", "水", IF(B18="水", "木", IF(B18="木", "金", IF(B18="金", "土", IF(B18="土", "日", "")))))))</f>
        <v>土</v>
      </c>
      <c r="C19" s="11"/>
      <c r="D19" s="11"/>
      <c r="E19" s="12"/>
      <c r="F19" s="37" t="str">
        <f t="array" ref="F19">IF(A19&lt;&gt;"",IF((C19&lt;&gt;"")*(D19&lt;&gt;""),HOUR(D19-C19)+MINUTE(D19-C19)/60-E19,""),"")</f>
        <v/>
      </c>
      <c r="G19" s="38">
        <f t="array" ref="G19">IF(A19&lt;&gt;"", IF(F19&lt;&gt;"",G18+F19,G18), "")</f>
        <v>0</v>
      </c>
      <c r="H19" s="26"/>
      <c r="I19" s="125"/>
    </row>
    <row r="20" spans="1:9" x14ac:dyDescent="0.25">
      <c r="A20" s="30">
        <f t="shared" si="0"/>
        <v>45095</v>
      </c>
      <c r="B20" s="82" t="str">
        <f t="array" ref="B20">IF(B19="日", "月", IF(B19="月", "火", IF(B19="火", "水", IF(B19="水", "木", IF(B19="木", "金", IF(B19="金", "土", IF(B19="土", "日", "")))))))</f>
        <v>日</v>
      </c>
      <c r="C20" s="11"/>
      <c r="D20" s="11"/>
      <c r="E20" s="12"/>
      <c r="F20" s="37" t="str">
        <f t="array" ref="F20">IF(A20&lt;&gt;"",IF((C20&lt;&gt;"")*(D20&lt;&gt;""),HOUR(D20-C20)+MINUTE(D20-C20)/60-E20,""),"")</f>
        <v/>
      </c>
      <c r="G20" s="38">
        <f t="array" ref="G20">IF(A20&lt;&gt;"", IF(F20&lt;&gt;"",G19+F20,G19), "")</f>
        <v>0</v>
      </c>
      <c r="H20" s="26"/>
      <c r="I20" s="125"/>
    </row>
    <row r="21" spans="1:9" x14ac:dyDescent="0.25">
      <c r="A21" s="30">
        <f t="shared" si="0"/>
        <v>45096</v>
      </c>
      <c r="B21" s="82" t="str">
        <f t="array" ref="B21">IF(B20="日", "月", IF(B20="月", "火", IF(B20="火", "水", IF(B20="水", "木", IF(B20="木", "金", IF(B20="金", "土", IF(B20="土", "日", "")))))))</f>
        <v>月</v>
      </c>
      <c r="C21" s="11"/>
      <c r="D21" s="11"/>
      <c r="E21" s="12"/>
      <c r="F21" s="37" t="str">
        <f t="array" ref="F21">IF(A21&lt;&gt;"",IF((C21&lt;&gt;"")*(D21&lt;&gt;""),HOUR(D21-C21)+MINUTE(D21-C21)/60-E21,""),"")</f>
        <v/>
      </c>
      <c r="G21" s="38">
        <f t="array" ref="G21">IF(A21&lt;&gt;"", IF(F21&lt;&gt;"",G20+F21,G20), "")</f>
        <v>0</v>
      </c>
      <c r="H21" s="26"/>
      <c r="I21" s="125"/>
    </row>
    <row r="22" spans="1:9" x14ac:dyDescent="0.25">
      <c r="A22" s="30">
        <f t="shared" si="0"/>
        <v>45097</v>
      </c>
      <c r="B22" s="82" t="str">
        <f t="array" ref="B22">IF(B21="日", "月", IF(B21="月", "火", IF(B21="火", "水", IF(B21="水", "木", IF(B21="木", "金", IF(B21="金", "土", IF(B21="土", "日", "")))))))</f>
        <v>火</v>
      </c>
      <c r="C22" s="11"/>
      <c r="D22" s="11"/>
      <c r="E22" s="12"/>
      <c r="F22" s="37" t="str">
        <f t="array" ref="F22">IF(A22&lt;&gt;"",IF((C22&lt;&gt;"")*(D22&lt;&gt;""),HOUR(D22-C22)+MINUTE(D22-C22)/60-E22,""),"")</f>
        <v/>
      </c>
      <c r="G22" s="38">
        <f t="array" ref="G22">IF(A22&lt;&gt;"", IF(F22&lt;&gt;"",G21+F22,G21), "")</f>
        <v>0</v>
      </c>
      <c r="H22" s="26"/>
      <c r="I22" s="125"/>
    </row>
    <row r="23" spans="1:9" x14ac:dyDescent="0.25">
      <c r="A23" s="30">
        <f t="shared" si="0"/>
        <v>45098</v>
      </c>
      <c r="B23" s="82" t="str">
        <f t="array" ref="B23">IF(B22="日", "月", IF(B22="月", "火", IF(B22="火", "水", IF(B22="水", "木", IF(B22="木", "金", IF(B22="金", "土", IF(B22="土", "日", "")))))))</f>
        <v>水</v>
      </c>
      <c r="C23" s="11"/>
      <c r="D23" s="11"/>
      <c r="E23" s="12"/>
      <c r="F23" s="37" t="str">
        <f t="array" ref="F23">IF(A23&lt;&gt;"",IF((C23&lt;&gt;"")*(D23&lt;&gt;""),HOUR(D23-C23)+MINUTE(D23-C23)/60-E23,""),"")</f>
        <v/>
      </c>
      <c r="G23" s="38">
        <f t="array" ref="G23">IF(A23&lt;&gt;"", IF(F23&lt;&gt;"",G22+F23,G22), "")</f>
        <v>0</v>
      </c>
      <c r="H23" s="26"/>
      <c r="I23" s="125"/>
    </row>
    <row r="24" spans="1:9" x14ac:dyDescent="0.25">
      <c r="A24" s="30">
        <f t="shared" si="0"/>
        <v>45099</v>
      </c>
      <c r="B24" s="82" t="str">
        <f t="array" ref="B24">IF(B23="日", "月", IF(B23="月", "火", IF(B23="火", "水", IF(B23="水", "木", IF(B23="木", "金", IF(B23="金", "土", IF(B23="土", "日", "")))))))</f>
        <v>木</v>
      </c>
      <c r="C24" s="11"/>
      <c r="D24" s="11"/>
      <c r="E24" s="12"/>
      <c r="F24" s="37" t="str">
        <f t="array" ref="F24">IF(A24&lt;&gt;"",IF((C24&lt;&gt;"")*(D24&lt;&gt;""),HOUR(D24-C24)+MINUTE(D24-C24)/60-E24,""),"")</f>
        <v/>
      </c>
      <c r="G24" s="38">
        <f t="array" ref="G24">IF(A24&lt;&gt;"", IF(F24&lt;&gt;"",G23+F24,G23), "")</f>
        <v>0</v>
      </c>
      <c r="H24" s="26"/>
      <c r="I24" s="125"/>
    </row>
    <row r="25" spans="1:9" x14ac:dyDescent="0.25">
      <c r="A25" s="30">
        <f t="shared" si="0"/>
        <v>45100</v>
      </c>
      <c r="B25" s="82" t="str">
        <f t="array" ref="B25">IF(B24="日", "月", IF(B24="月", "火", IF(B24="火", "水", IF(B24="水", "木", IF(B24="木", "金", IF(B24="金", "土", IF(B24="土", "日", "")))))))</f>
        <v>金</v>
      </c>
      <c r="C25" s="11"/>
      <c r="D25" s="11"/>
      <c r="E25" s="12"/>
      <c r="F25" s="37" t="str">
        <f t="array" ref="F25">IF(A25&lt;&gt;"",IF((C25&lt;&gt;"")*(D25&lt;&gt;""),HOUR(D25-C25)+MINUTE(D25-C25)/60-E25,""),"")</f>
        <v/>
      </c>
      <c r="G25" s="38">
        <f t="array" ref="G25">IF(A25&lt;&gt;"", IF(F25&lt;&gt;"",G24+F25,G24), "")</f>
        <v>0</v>
      </c>
      <c r="H25" s="26"/>
      <c r="I25" s="125"/>
    </row>
    <row r="26" spans="1:9" x14ac:dyDescent="0.25">
      <c r="A26" s="30">
        <f t="shared" si="0"/>
        <v>45101</v>
      </c>
      <c r="B26" s="82" t="str">
        <f t="array" ref="B26">IF(B25="日", "月", IF(B25="月", "火", IF(B25="火", "水", IF(B25="水", "木", IF(B25="木", "金", IF(B25="金", "土", IF(B25="土", "日", "")))))))</f>
        <v>土</v>
      </c>
      <c r="C26" s="11"/>
      <c r="D26" s="11"/>
      <c r="E26" s="12"/>
      <c r="F26" s="37" t="str">
        <f t="array" ref="F26">IF(A26&lt;&gt;"",IF((C26&lt;&gt;"")*(D26&lt;&gt;""),HOUR(D26-C26)+MINUTE(D26-C26)/60-E26,""),"")</f>
        <v/>
      </c>
      <c r="G26" s="38">
        <f t="array" ref="G26">IF(A26&lt;&gt;"", IF(F26&lt;&gt;"",G25+F26,G25), "")</f>
        <v>0</v>
      </c>
      <c r="H26" s="26"/>
      <c r="I26" s="125"/>
    </row>
    <row r="27" spans="1:9" x14ac:dyDescent="0.25">
      <c r="A27" s="30">
        <f t="shared" si="0"/>
        <v>45102</v>
      </c>
      <c r="B27" s="82" t="str">
        <f t="array" ref="B27">IF(B26="日", "月", IF(B26="月", "火", IF(B26="火", "水", IF(B26="水", "木", IF(B26="木", "金", IF(B26="金", "土", IF(B26="土", "日", "")))))))</f>
        <v>日</v>
      </c>
      <c r="C27" s="11"/>
      <c r="D27" s="11"/>
      <c r="E27" s="12"/>
      <c r="F27" s="37" t="str">
        <f t="array" ref="F27">IF(A27&lt;&gt;"",IF((C27&lt;&gt;"")*(D27&lt;&gt;""),HOUR(D27-C27)+MINUTE(D27-C27)/60-E27,""),"")</f>
        <v/>
      </c>
      <c r="G27" s="38">
        <f t="array" ref="G27">IF(A27&lt;&gt;"", IF(F27&lt;&gt;"",G26+F27,G26), "")</f>
        <v>0</v>
      </c>
      <c r="H27" s="26"/>
      <c r="I27" s="125"/>
    </row>
    <row r="28" spans="1:9" x14ac:dyDescent="0.25">
      <c r="A28" s="30">
        <f t="shared" si="0"/>
        <v>45103</v>
      </c>
      <c r="B28" s="82" t="str">
        <f t="array" ref="B28">IF(B27="日", "月", IF(B27="月", "火", IF(B27="火", "水", IF(B27="水", "木", IF(B27="木", "金", IF(B27="金", "土", IF(B27="土", "日", "")))))))</f>
        <v>月</v>
      </c>
      <c r="C28" s="11"/>
      <c r="D28" s="11"/>
      <c r="E28" s="12"/>
      <c r="F28" s="37" t="str">
        <f t="array" ref="F28">IF(A28&lt;&gt;"",IF((C28&lt;&gt;"")*(D28&lt;&gt;""),HOUR(D28-C28)+MINUTE(D28-C28)/60-E28,""),"")</f>
        <v/>
      </c>
      <c r="G28" s="38">
        <f t="array" ref="G28">IF(A28&lt;&gt;"", IF(F28&lt;&gt;"",G27+F28,G27), "")</f>
        <v>0</v>
      </c>
      <c r="H28" s="26"/>
      <c r="I28" s="125"/>
    </row>
    <row r="29" spans="1:9" x14ac:dyDescent="0.25">
      <c r="A29" s="30">
        <f t="shared" si="0"/>
        <v>45104</v>
      </c>
      <c r="B29" s="82" t="str">
        <f t="array" ref="B29">IF(B28="日", "月", IF(B28="月", "火", IF(B28="火", "水", IF(B28="水", "木", IF(B28="木", "金", IF(B28="金", "土", IF(B28="土", "日", "")))))))</f>
        <v>火</v>
      </c>
      <c r="C29" s="11"/>
      <c r="D29" s="11"/>
      <c r="E29" s="12"/>
      <c r="F29" s="37" t="str">
        <f t="array" ref="F29">IF(A29&lt;&gt;"",IF((C29&lt;&gt;"")*(D29&lt;&gt;""),HOUR(D29-C29)+MINUTE(D29-C29)/60-E29,""),"")</f>
        <v/>
      </c>
      <c r="G29" s="38">
        <f t="array" ref="G29">IF(A29&lt;&gt;"", IF(F29&lt;&gt;"",G28+F29,G28), "")</f>
        <v>0</v>
      </c>
      <c r="H29" s="26"/>
      <c r="I29" s="125"/>
    </row>
    <row r="30" spans="1:9" x14ac:dyDescent="0.25">
      <c r="A30" s="30">
        <f t="shared" si="0"/>
        <v>45105</v>
      </c>
      <c r="B30" s="82" t="str">
        <f t="array" ref="B30">IF(B29="日", "月", IF(B29="月", "火", IF(B29="火", "水", IF(B29="水", "木", IF(B29="木", "金", IF(B29="金", "土", IF(B29="土", "日", "")))))))</f>
        <v>水</v>
      </c>
      <c r="C30" s="11"/>
      <c r="D30" s="11"/>
      <c r="E30" s="12"/>
      <c r="F30" s="37" t="str">
        <f t="array" ref="F30">IF(A30&lt;&gt;"",IF((C30&lt;&gt;"")*(D30&lt;&gt;""),HOUR(D30-C30)+MINUTE(D30-C30)/60-E30,""),"")</f>
        <v/>
      </c>
      <c r="G30" s="38">
        <f t="array" ref="G30">IF(A30&lt;&gt;"", IF(F30&lt;&gt;"",G29+F30,G29), "")</f>
        <v>0</v>
      </c>
      <c r="H30" s="26"/>
      <c r="I30" s="125"/>
    </row>
    <row r="31" spans="1:9" x14ac:dyDescent="0.25">
      <c r="A31" s="30">
        <f t="shared" si="0"/>
        <v>45106</v>
      </c>
      <c r="B31" s="82" t="str">
        <f t="array" ref="B31">IF(B30="日", "月", IF(B30="月", "火", IF(B30="火", "水", IF(B30="水", "木", IF(B30="木", "金", IF(B30="金", "土", IF(B30="土", "日", "")))))))</f>
        <v>木</v>
      </c>
      <c r="C31" s="11"/>
      <c r="D31" s="11"/>
      <c r="E31" s="12"/>
      <c r="F31" s="37" t="str">
        <f t="array" ref="F31">IF(A31&lt;&gt;"",IF((C31&lt;&gt;"")*(D31&lt;&gt;""),HOUR(D31-C31)+MINUTE(D31-C31)/60-E31,""),"")</f>
        <v/>
      </c>
      <c r="G31" s="38">
        <f t="array" ref="G31">IF(A31&lt;&gt;"", IF(F31&lt;&gt;"",G30+F31,G30), "")</f>
        <v>0</v>
      </c>
      <c r="H31" s="26"/>
      <c r="I31" s="125"/>
    </row>
    <row r="32" spans="1:9" x14ac:dyDescent="0.25">
      <c r="A32" s="30">
        <f t="shared" si="0"/>
        <v>45107</v>
      </c>
      <c r="B32" s="82" t="str">
        <f t="array" ref="B32">IF(B31="日", "月", IF(B31="月", "火", IF(B31="火", "水", IF(B31="水", "木", IF(B31="木", "金", IF(B31="金", "土", IF(B31="土", "日", "")))))))</f>
        <v>金</v>
      </c>
      <c r="C32" s="11"/>
      <c r="D32" s="11"/>
      <c r="E32" s="12"/>
      <c r="F32" s="37" t="str">
        <f t="array" ref="F32">IF(A32&lt;&gt;"",IF((C32&lt;&gt;"")*(D32&lt;&gt;""),HOUR(D32-C32)+MINUTE(D32-C32)/60-E32,""),"")</f>
        <v/>
      </c>
      <c r="G32" s="38">
        <f t="array" ref="G32">IF(A32&lt;&gt;"", IF(F32&lt;&gt;"",G31+F32,G31), "")</f>
        <v>0</v>
      </c>
      <c r="H32" s="26"/>
      <c r="I32" s="125"/>
    </row>
    <row r="33" spans="1:9" x14ac:dyDescent="0.25">
      <c r="A33" s="30"/>
      <c r="B33" s="39"/>
      <c r="C33" s="13"/>
      <c r="D33" s="13"/>
      <c r="E33" s="12"/>
      <c r="F33" s="37" t="str">
        <f t="array" ref="F33">IF(A33&lt;&gt;"",IF((C33&lt;&gt;"")*(D33&lt;&gt;""),HOUR(D33-C33)+MINUTE(D33-C33)/60-E33,""),"")</f>
        <v/>
      </c>
      <c r="G33" s="38" t="str">
        <f t="array" ref="G33">IF(A33&lt;&gt;"", IF(F33&lt;&gt;"",G32+F33,G32), "")</f>
        <v/>
      </c>
      <c r="H33" s="26"/>
      <c r="I33" s="125"/>
    </row>
    <row r="34" spans="1:9" s="5" customFormat="1" x14ac:dyDescent="0.25">
      <c r="A34" s="32"/>
      <c r="B34" s="33"/>
      <c r="C34" s="55"/>
      <c r="D34" s="83" t="s">
        <v>33</v>
      </c>
      <c r="E34" s="90">
        <f t="array" ref="E34">COUNT(IF(F3:F33&lt;&gt;"",,""))</f>
        <v>0</v>
      </c>
      <c r="F34" s="83" t="s">
        <v>23</v>
      </c>
      <c r="G34" s="88">
        <f t="array" ref="G34">IF(G33&lt;&gt;"", G33, IF(G32&lt;&gt;"", G32, IF(G31&lt;&gt;"", G31, IF(G30&lt;&gt;"", G30, IF(G29&lt;&gt;"", G29, "error!")))))</f>
        <v>0</v>
      </c>
      <c r="H34" s="9"/>
      <c r="I34" s="7"/>
    </row>
    <row r="35" spans="1:9" s="5" customFormat="1" x14ac:dyDescent="0.25">
      <c r="A35" s="32"/>
      <c r="B35" s="33"/>
      <c r="C35" s="55"/>
      <c r="D35" s="86" t="s">
        <v>34</v>
      </c>
      <c r="E35" s="91">
        <f>'5月'!E35+E34</f>
        <v>0</v>
      </c>
      <c r="F35" s="88" t="s">
        <v>24</v>
      </c>
      <c r="G35" s="92">
        <f>'5月'!G35+G34</f>
        <v>0</v>
      </c>
      <c r="H35" s="9"/>
      <c r="I35" s="7"/>
    </row>
    <row r="36" spans="1:9" s="5" customFormat="1" x14ac:dyDescent="0.25">
      <c r="A36" s="121" t="str">
        <f t="array" aca="1" ref="A36" ca="1">IF(B36&lt;&gt;"","メッセージ：","")</f>
        <v/>
      </c>
      <c r="B36" s="122" t="str">
        <f t="array" aca="1" ref="B36" ca="1">IF(TODAY()&lt;=DATE(YEAR(A3),MONTH(A3)+1,DAY(A3)),  IF((TODAY()&gt;=DATE(YEAR(A32),MONTH(A32),DAY(A32)))*(G34&gt;=120),"今月はがんばったね。気を抜かず，来月もがんばろう！",  IF((TODAY()&gt;=DATE(YEAR(A32),MONTH(A32),DAY(A32)))*(G34&lt;120),"来月はがんばってね！",  IF((TODAY()&gt;=DATE(YEAR(A22),MONTH(A22),DAY(A22)))*(G34&lt;80),"今月も残りわずか。追い込みをかけよう！",  IF((TODAY()&gt;=DATE(YEAR(A12),MONTH(A12),DAY(A12)))*(G34&lt;40),"出足が鈍いね。",IF((TODAY()&gt;=DATE(YEAR(A3),MONTH(A3),DAY(A3)))*(TODAY()&lt;=DATE(YEAR(A7),MONTH(A7),DAY(A7))),"今月も研究が進むといいね。",""))))),"")</f>
        <v/>
      </c>
      <c r="C36" s="44"/>
      <c r="D36" s="44"/>
      <c r="E36" s="44"/>
      <c r="F36" s="45"/>
      <c r="G36" s="45"/>
      <c r="H36" s="10"/>
      <c r="I36" s="7"/>
    </row>
    <row r="37" spans="1:9" s="5" customFormat="1" x14ac:dyDescent="0.25">
      <c r="A37" s="35"/>
      <c r="B37" s="35"/>
      <c r="C37" s="10"/>
      <c r="D37" s="10"/>
      <c r="E37" s="10"/>
      <c r="F37" s="3"/>
      <c r="G37" s="3"/>
      <c r="H37" s="10"/>
      <c r="I37" s="7"/>
    </row>
    <row r="38" spans="1:9" s="5" customFormat="1" x14ac:dyDescent="0.25">
      <c r="A38" s="4" t="str">
        <f>'4月'!A38</f>
        <v>記入方法および注意：</v>
      </c>
      <c r="B38" s="32"/>
      <c r="C38" s="10"/>
      <c r="D38" s="10"/>
      <c r="E38" s="10"/>
      <c r="F38" s="3"/>
      <c r="G38" s="3"/>
      <c r="H38" s="10"/>
      <c r="I38" s="7"/>
    </row>
    <row r="39" spans="1:9" s="5" customFormat="1" x14ac:dyDescent="0.25">
      <c r="A39" s="81" t="str">
        <f>'4月'!A39</f>
        <v>・「開始時刻」と「終了時刻」，「休憩時間」（単位：hour），「内容」について所定の欄に記入してください。</v>
      </c>
      <c r="B39" s="36"/>
      <c r="E39" s="3"/>
      <c r="F39" s="3"/>
      <c r="G39" s="3"/>
      <c r="H39" s="6"/>
      <c r="I39" s="7"/>
    </row>
    <row r="40" spans="1:9" s="5" customFormat="1" x14ac:dyDescent="0.25">
      <c r="A40" s="5" t="str">
        <f>'4月'!A41</f>
        <v>・連続していても日付が変わる場合には，「終了時刻」に24:00を加算して入力するか，分割して実際の日付の欄に記入するようにしてください。</v>
      </c>
      <c r="B40" s="32"/>
      <c r="F40" s="3"/>
      <c r="G40" s="3"/>
      <c r="H40" s="6"/>
      <c r="I40" s="7"/>
    </row>
    <row r="41" spans="1:9" s="5" customFormat="1" x14ac:dyDescent="0.25">
      <c r="A41" s="5" t="str">
        <f>'4月'!A42</f>
        <v>・一日の研究従事「時間」や「月間合計時間」，「年間累積時間」などは自動計算されます。</v>
      </c>
      <c r="B41" s="32"/>
      <c r="F41" s="3"/>
      <c r="G41" s="3"/>
      <c r="H41" s="6"/>
      <c r="I41" s="7"/>
    </row>
    <row r="42" spans="1:9" s="5" customFormat="1" x14ac:dyDescent="0.25">
      <c r="A42" s="5" t="str">
        <f>'4月'!A43</f>
        <v>・「休憩時間」とは，卒論（修論）研究に関係していない時間。例えば，講義に出席している時間や昼食の時間など。</v>
      </c>
      <c r="B42" s="32"/>
      <c r="F42" s="3"/>
      <c r="G42" s="3"/>
      <c r="H42" s="6"/>
      <c r="I42" s="7"/>
    </row>
    <row r="43" spans="1:9" s="5" customFormat="1" x14ac:dyDescent="0.25">
      <c r="A43" s="5" t="str">
        <f>'4月'!A44</f>
        <v>・「内容」欄には，研究に関連して実施した内容を具体的に記入してください。</v>
      </c>
      <c r="B43" s="32"/>
      <c r="E43" s="3"/>
      <c r="F43" s="3"/>
      <c r="G43" s="3"/>
      <c r="H43" s="6"/>
      <c r="I43" s="7"/>
    </row>
    <row r="44" spans="1:9" s="5" customFormat="1" x14ac:dyDescent="0.25">
      <c r="A44" s="5" t="str">
        <f>'4月'!A45</f>
        <v>・「備考」欄は自由に使用して構いません。</v>
      </c>
      <c r="B44" s="4"/>
      <c r="C44" s="3"/>
      <c r="D44" s="3"/>
      <c r="F44" s="3"/>
      <c r="G44" s="3"/>
      <c r="H44" s="6"/>
      <c r="I44" s="7"/>
    </row>
    <row r="45" spans="1:9" s="5" customFormat="1" x14ac:dyDescent="0.25">
      <c r="A45" s="5" t="str">
        <f>'4月'!A46</f>
        <v>・その他，［記入例］シートも入力の参考にしてください。</v>
      </c>
      <c r="B45" s="4"/>
      <c r="F45" s="3"/>
      <c r="G45" s="3"/>
      <c r="H45" s="6"/>
      <c r="I45" s="7"/>
    </row>
    <row r="46" spans="1:9" s="5" customFormat="1" x14ac:dyDescent="0.25">
      <c r="A46" s="4"/>
      <c r="B46" s="4"/>
      <c r="E46" s="3"/>
      <c r="F46" s="3"/>
      <c r="G46" s="3"/>
      <c r="H46" s="6"/>
      <c r="I46" s="7"/>
    </row>
    <row r="47" spans="1:9" s="5" customFormat="1" x14ac:dyDescent="0.25">
      <c r="A47" s="4"/>
      <c r="B47" s="4"/>
      <c r="F47" s="3"/>
      <c r="G47" s="3"/>
      <c r="H47" s="6"/>
      <c r="I47" s="7"/>
    </row>
    <row r="48" spans="1:9" s="5" customFormat="1" x14ac:dyDescent="0.25">
      <c r="A48" s="4"/>
      <c r="B48" s="4"/>
      <c r="F48" s="3"/>
      <c r="G48" s="3"/>
      <c r="H48" s="6"/>
      <c r="I48" s="7"/>
    </row>
    <row r="49" spans="1:9" s="5" customFormat="1" x14ac:dyDescent="0.25">
      <c r="A49" s="4"/>
      <c r="B49" s="4"/>
      <c r="C49" s="3"/>
      <c r="D49" s="3"/>
      <c r="E49" s="3"/>
      <c r="F49" s="3"/>
      <c r="G49" s="3"/>
      <c r="H49" s="6"/>
      <c r="I49" s="7"/>
    </row>
    <row r="50" spans="1:9" s="5" customFormat="1" x14ac:dyDescent="0.25">
      <c r="A50" s="4"/>
      <c r="B50" s="4"/>
      <c r="F50" s="3"/>
      <c r="G50" s="3"/>
      <c r="H50" s="6"/>
      <c r="I50" s="7"/>
    </row>
    <row r="51" spans="1:9" s="5" customFormat="1" x14ac:dyDescent="0.25">
      <c r="A51" s="4"/>
      <c r="B51" s="4"/>
      <c r="F51" s="3"/>
      <c r="G51" s="3"/>
      <c r="H51" s="6"/>
      <c r="I51" s="7"/>
    </row>
    <row r="52" spans="1:9" s="5" customFormat="1" x14ac:dyDescent="0.25">
      <c r="A52" s="4"/>
      <c r="B52" s="4"/>
      <c r="F52" s="3"/>
      <c r="G52" s="3"/>
      <c r="H52" s="6"/>
      <c r="I52" s="7"/>
    </row>
    <row r="53" spans="1:9" s="5" customFormat="1" x14ac:dyDescent="0.25">
      <c r="A53" s="4"/>
      <c r="B53" s="4"/>
      <c r="E53" s="3"/>
      <c r="F53" s="3"/>
      <c r="G53" s="3"/>
      <c r="H53" s="6"/>
      <c r="I53" s="7"/>
    </row>
    <row r="54" spans="1:9" s="5" customFormat="1" x14ac:dyDescent="0.25">
      <c r="A54" s="4"/>
      <c r="B54" s="4"/>
      <c r="E54" s="3"/>
      <c r="F54" s="3"/>
      <c r="G54" s="3"/>
      <c r="H54" s="6"/>
      <c r="I54" s="7"/>
    </row>
    <row r="55" spans="1:9" s="5" customFormat="1" x14ac:dyDescent="0.25">
      <c r="A55" s="4"/>
      <c r="B55" s="4"/>
      <c r="F55" s="3"/>
      <c r="G55" s="3"/>
      <c r="H55" s="6"/>
      <c r="I55" s="7"/>
    </row>
    <row r="56" spans="1:9" s="5" customFormat="1" x14ac:dyDescent="0.25">
      <c r="A56" s="4"/>
      <c r="B56" s="4"/>
      <c r="F56" s="3"/>
      <c r="G56" s="3"/>
      <c r="H56" s="6"/>
      <c r="I56" s="7"/>
    </row>
    <row r="57" spans="1:9" s="5" customFormat="1" x14ac:dyDescent="0.25">
      <c r="A57" s="4"/>
      <c r="B57" s="4"/>
      <c r="F57" s="3"/>
      <c r="G57" s="3"/>
      <c r="H57" s="6"/>
      <c r="I57" s="7"/>
    </row>
    <row r="58" spans="1:9" s="5" customFormat="1" x14ac:dyDescent="0.25">
      <c r="A58" s="4"/>
      <c r="B58" s="4"/>
      <c r="F58" s="3"/>
      <c r="G58" s="3"/>
      <c r="H58" s="6"/>
      <c r="I58" s="7"/>
    </row>
    <row r="59" spans="1:9" s="5" customFormat="1" x14ac:dyDescent="0.25">
      <c r="A59" s="4"/>
      <c r="B59" s="4"/>
      <c r="F59" s="3"/>
      <c r="G59" s="3"/>
      <c r="H59" s="6"/>
      <c r="I59" s="7"/>
    </row>
    <row r="60" spans="1:9" s="5" customFormat="1" x14ac:dyDescent="0.25">
      <c r="A60" s="4"/>
      <c r="B60" s="4"/>
      <c r="F60" s="3"/>
      <c r="G60" s="3"/>
      <c r="H60" s="6"/>
      <c r="I60" s="7"/>
    </row>
    <row r="61" spans="1:9" s="5" customFormat="1" x14ac:dyDescent="0.25">
      <c r="A61" s="4"/>
      <c r="B61" s="4"/>
      <c r="F61" s="3"/>
      <c r="G61" s="3"/>
      <c r="H61" s="6"/>
      <c r="I61" s="7"/>
    </row>
    <row r="62" spans="1:9" s="5" customFormat="1" x14ac:dyDescent="0.25">
      <c r="A62" s="4"/>
      <c r="B62" s="4"/>
      <c r="F62" s="3"/>
      <c r="G62" s="3"/>
      <c r="H62" s="6"/>
      <c r="I62" s="7"/>
    </row>
    <row r="63" spans="1:9" s="5" customFormat="1" x14ac:dyDescent="0.25">
      <c r="A63" s="4"/>
      <c r="B63" s="4"/>
      <c r="F63" s="3"/>
      <c r="G63" s="3"/>
      <c r="H63" s="6"/>
      <c r="I63" s="7"/>
    </row>
    <row r="64" spans="1:9" s="5" customFormat="1" x14ac:dyDescent="0.25">
      <c r="A64" s="4"/>
      <c r="B64" s="4"/>
      <c r="F64" s="3"/>
      <c r="G64" s="3"/>
      <c r="H64" s="6"/>
      <c r="I64" s="7"/>
    </row>
    <row r="65" spans="1:9" s="5" customFormat="1" x14ac:dyDescent="0.25">
      <c r="A65" s="4"/>
      <c r="B65" s="4"/>
      <c r="F65" s="3"/>
      <c r="G65" s="3"/>
      <c r="H65" s="6"/>
      <c r="I65" s="7"/>
    </row>
    <row r="66" spans="1:9" s="5" customFormat="1" x14ac:dyDescent="0.25">
      <c r="A66" s="4"/>
      <c r="B66" s="4"/>
      <c r="F66" s="3"/>
      <c r="G66" s="3"/>
      <c r="H66" s="6"/>
      <c r="I66" s="7"/>
    </row>
    <row r="67" spans="1:9" s="5" customFormat="1" x14ac:dyDescent="0.25">
      <c r="A67" s="4"/>
      <c r="B67" s="4"/>
      <c r="F67" s="3"/>
      <c r="G67" s="3"/>
      <c r="H67" s="6"/>
      <c r="I67" s="7"/>
    </row>
    <row r="68" spans="1:9" s="5" customFormat="1" x14ac:dyDescent="0.25">
      <c r="A68" s="4"/>
      <c r="B68" s="4"/>
      <c r="F68" s="3"/>
      <c r="G68" s="3"/>
      <c r="H68" s="6"/>
      <c r="I68" s="7"/>
    </row>
    <row r="69" spans="1:9" s="5" customFormat="1" x14ac:dyDescent="0.25">
      <c r="A69" s="4"/>
      <c r="B69" s="4"/>
      <c r="F69" s="3"/>
      <c r="G69" s="3"/>
      <c r="H69" s="6"/>
      <c r="I69" s="7"/>
    </row>
    <row r="70" spans="1:9" s="5" customFormat="1" x14ac:dyDescent="0.25">
      <c r="A70" s="4"/>
      <c r="B70" s="4"/>
      <c r="F70" s="3"/>
      <c r="G70" s="3"/>
      <c r="H70" s="6"/>
      <c r="I70" s="7"/>
    </row>
    <row r="71" spans="1:9" s="5" customFormat="1" x14ac:dyDescent="0.25">
      <c r="A71" s="4"/>
      <c r="B71" s="4"/>
      <c r="F71" s="3"/>
      <c r="G71" s="3"/>
      <c r="H71" s="6"/>
      <c r="I71" s="7"/>
    </row>
    <row r="72" spans="1:9" s="5" customFormat="1" x14ac:dyDescent="0.25">
      <c r="A72" s="4"/>
      <c r="B72" s="4"/>
      <c r="F72" s="3"/>
      <c r="G72" s="3"/>
      <c r="H72" s="6"/>
      <c r="I72" s="7"/>
    </row>
    <row r="73" spans="1:9" s="5" customFormat="1" x14ac:dyDescent="0.25">
      <c r="A73" s="4"/>
      <c r="B73" s="4"/>
      <c r="F73" s="3"/>
      <c r="G73" s="3"/>
      <c r="H73" s="6"/>
      <c r="I73" s="7"/>
    </row>
    <row r="74" spans="1:9" s="5" customFormat="1" x14ac:dyDescent="0.25">
      <c r="A74" s="4"/>
      <c r="B74" s="4"/>
      <c r="F74" s="3"/>
      <c r="G74" s="3"/>
      <c r="H74" s="6"/>
      <c r="I74" s="7"/>
    </row>
    <row r="75" spans="1:9" s="5" customFormat="1" x14ac:dyDescent="0.25">
      <c r="A75" s="4"/>
      <c r="B75" s="4"/>
      <c r="F75" s="3"/>
      <c r="G75" s="3"/>
      <c r="H75" s="6"/>
      <c r="I75" s="7"/>
    </row>
    <row r="76" spans="1:9" s="5" customFormat="1" x14ac:dyDescent="0.25">
      <c r="A76" s="4"/>
      <c r="B76" s="4"/>
      <c r="F76" s="3"/>
      <c r="G76" s="3"/>
      <c r="H76" s="6"/>
      <c r="I76" s="7"/>
    </row>
    <row r="77" spans="1:9" s="5" customFormat="1" x14ac:dyDescent="0.25">
      <c r="A77" s="4"/>
      <c r="B77" s="4"/>
      <c r="F77" s="3"/>
      <c r="G77" s="3"/>
      <c r="H77" s="6"/>
      <c r="I77" s="7"/>
    </row>
    <row r="78" spans="1:9" s="5" customFormat="1" x14ac:dyDescent="0.25">
      <c r="A78" s="4"/>
      <c r="B78" s="4"/>
      <c r="F78" s="3"/>
      <c r="G78" s="3"/>
      <c r="H78" s="6"/>
      <c r="I78" s="7"/>
    </row>
    <row r="79" spans="1:9" s="5" customFormat="1" x14ac:dyDescent="0.25">
      <c r="A79" s="4"/>
      <c r="B79" s="4"/>
      <c r="F79" s="3"/>
      <c r="G79" s="3"/>
      <c r="H79" s="6"/>
      <c r="I79" s="7"/>
    </row>
    <row r="80" spans="1:9" s="5" customFormat="1" x14ac:dyDescent="0.25">
      <c r="A80" s="4"/>
      <c r="B80" s="4"/>
      <c r="F80" s="3"/>
      <c r="G80" s="3"/>
      <c r="H80" s="6"/>
      <c r="I80" s="7"/>
    </row>
    <row r="81" spans="1:9" s="5" customFormat="1" x14ac:dyDescent="0.25">
      <c r="A81" s="4"/>
      <c r="B81" s="4"/>
      <c r="F81" s="3"/>
      <c r="G81" s="3"/>
      <c r="H81" s="6"/>
      <c r="I81" s="7"/>
    </row>
    <row r="82" spans="1:9" s="5" customFormat="1" x14ac:dyDescent="0.25">
      <c r="A82" s="4"/>
      <c r="B82" s="4"/>
      <c r="F82" s="3"/>
      <c r="G82" s="3"/>
      <c r="H82" s="6"/>
      <c r="I82" s="7"/>
    </row>
    <row r="83" spans="1:9" s="5" customFormat="1" x14ac:dyDescent="0.25">
      <c r="A83" s="4"/>
      <c r="B83" s="4"/>
      <c r="F83" s="3"/>
      <c r="G83" s="3"/>
      <c r="H83" s="6"/>
      <c r="I83" s="7"/>
    </row>
    <row r="84" spans="1:9" s="5" customFormat="1" x14ac:dyDescent="0.25">
      <c r="A84" s="4"/>
      <c r="B84" s="4"/>
      <c r="F84" s="3"/>
      <c r="G84" s="3"/>
      <c r="H84" s="6"/>
      <c r="I84" s="7"/>
    </row>
    <row r="85" spans="1:9" s="5" customFormat="1" x14ac:dyDescent="0.25">
      <c r="A85" s="4"/>
      <c r="B85" s="4"/>
      <c r="F85" s="3"/>
      <c r="G85" s="3"/>
      <c r="H85" s="6"/>
      <c r="I85" s="7"/>
    </row>
    <row r="86" spans="1:9" s="5" customFormat="1" x14ac:dyDescent="0.25">
      <c r="A86" s="4"/>
      <c r="B86" s="4"/>
      <c r="F86" s="3"/>
      <c r="G86" s="3"/>
      <c r="H86" s="6"/>
      <c r="I86" s="7"/>
    </row>
    <row r="87" spans="1:9" s="5" customFormat="1" x14ac:dyDescent="0.25">
      <c r="A87" s="4"/>
      <c r="B87" s="4"/>
      <c r="F87" s="3"/>
      <c r="G87" s="3"/>
      <c r="H87" s="6"/>
      <c r="I87" s="7"/>
    </row>
    <row r="88" spans="1:9" s="5" customFormat="1" x14ac:dyDescent="0.25">
      <c r="A88" s="4"/>
      <c r="B88" s="4"/>
      <c r="F88" s="3"/>
      <c r="G88" s="3"/>
      <c r="H88" s="6"/>
      <c r="I88" s="7"/>
    </row>
    <row r="89" spans="1:9" s="5" customFormat="1" x14ac:dyDescent="0.25">
      <c r="A89" s="4"/>
      <c r="B89" s="4"/>
      <c r="F89" s="3"/>
      <c r="G89" s="3"/>
      <c r="H89" s="6"/>
      <c r="I89" s="7"/>
    </row>
    <row r="90" spans="1:9" s="5" customFormat="1" x14ac:dyDescent="0.25">
      <c r="A90" s="4"/>
      <c r="B90" s="4"/>
      <c r="F90" s="3"/>
      <c r="G90" s="3"/>
      <c r="H90" s="6"/>
      <c r="I90" s="7"/>
    </row>
    <row r="91" spans="1:9" s="5" customFormat="1" x14ac:dyDescent="0.25">
      <c r="A91" s="4"/>
      <c r="B91" s="4"/>
      <c r="F91" s="3"/>
      <c r="G91" s="3"/>
      <c r="H91" s="6"/>
      <c r="I91" s="7"/>
    </row>
    <row r="92" spans="1:9" s="5" customFormat="1" x14ac:dyDescent="0.25">
      <c r="A92" s="4"/>
      <c r="B92" s="4"/>
      <c r="F92" s="3"/>
      <c r="G92" s="3"/>
      <c r="H92" s="6"/>
      <c r="I92" s="7"/>
    </row>
    <row r="93" spans="1:9" s="5" customFormat="1" x14ac:dyDescent="0.25">
      <c r="A93" s="4"/>
      <c r="B93" s="4"/>
      <c r="F93" s="3"/>
      <c r="G93" s="3"/>
      <c r="H93" s="6"/>
      <c r="I93" s="7"/>
    </row>
    <row r="94" spans="1:9" s="5" customFormat="1" x14ac:dyDescent="0.25">
      <c r="A94" s="4"/>
      <c r="B94" s="4"/>
      <c r="F94" s="3"/>
      <c r="G94" s="3"/>
      <c r="H94" s="6"/>
      <c r="I94" s="7"/>
    </row>
    <row r="95" spans="1:9" s="5" customFormat="1" x14ac:dyDescent="0.25">
      <c r="A95" s="4"/>
      <c r="B95" s="4"/>
      <c r="F95" s="3"/>
      <c r="G95" s="3"/>
      <c r="H95" s="6"/>
      <c r="I95" s="7"/>
    </row>
    <row r="96" spans="1:9" s="5" customFormat="1" x14ac:dyDescent="0.25">
      <c r="A96" s="4"/>
      <c r="B96" s="4"/>
      <c r="F96" s="3"/>
      <c r="G96" s="3"/>
      <c r="H96" s="6"/>
      <c r="I96" s="7"/>
    </row>
    <row r="97" spans="1:9" s="5" customFormat="1" x14ac:dyDescent="0.25">
      <c r="A97" s="4"/>
      <c r="B97" s="4"/>
      <c r="F97" s="3"/>
      <c r="G97" s="3"/>
      <c r="H97" s="6"/>
      <c r="I97" s="7"/>
    </row>
    <row r="98" spans="1:9" s="5" customFormat="1" x14ac:dyDescent="0.25">
      <c r="A98" s="4"/>
      <c r="B98" s="4"/>
      <c r="F98" s="3"/>
      <c r="G98" s="3"/>
      <c r="H98" s="6"/>
      <c r="I98" s="7"/>
    </row>
    <row r="99" spans="1:9" s="5" customFormat="1" x14ac:dyDescent="0.25">
      <c r="A99" s="4"/>
      <c r="B99" s="4"/>
      <c r="F99" s="3"/>
      <c r="G99" s="3"/>
      <c r="H99" s="6"/>
      <c r="I99" s="7"/>
    </row>
    <row r="100" spans="1:9" s="5" customFormat="1" x14ac:dyDescent="0.25">
      <c r="A100" s="4"/>
      <c r="B100" s="4"/>
      <c r="F100" s="3"/>
      <c r="G100" s="3"/>
      <c r="H100" s="6"/>
      <c r="I100" s="7"/>
    </row>
    <row r="101" spans="1:9" s="5" customFormat="1" x14ac:dyDescent="0.25">
      <c r="A101" s="4"/>
      <c r="B101" s="4"/>
      <c r="F101" s="3"/>
      <c r="G101" s="3"/>
      <c r="H101" s="6"/>
      <c r="I101" s="7"/>
    </row>
    <row r="102" spans="1:9" s="5" customFormat="1" x14ac:dyDescent="0.25">
      <c r="A102" s="4"/>
      <c r="B102" s="4"/>
      <c r="F102" s="3"/>
      <c r="G102" s="3"/>
      <c r="H102" s="6"/>
      <c r="I102" s="7"/>
    </row>
    <row r="103" spans="1:9" s="5" customFormat="1" x14ac:dyDescent="0.25">
      <c r="A103" s="4"/>
      <c r="B103" s="4"/>
      <c r="F103" s="3"/>
      <c r="G103" s="3"/>
      <c r="H103" s="6"/>
      <c r="I103" s="7"/>
    </row>
    <row r="104" spans="1:9" s="5" customFormat="1" x14ac:dyDescent="0.25">
      <c r="A104" s="4"/>
      <c r="B104" s="4"/>
      <c r="F104" s="3"/>
      <c r="G104" s="3"/>
      <c r="H104" s="6"/>
      <c r="I104" s="7"/>
    </row>
    <row r="105" spans="1:9" s="5" customFormat="1" x14ac:dyDescent="0.25">
      <c r="A105" s="4"/>
      <c r="B105" s="4"/>
      <c r="F105" s="3"/>
      <c r="G105" s="3"/>
      <c r="H105" s="6"/>
      <c r="I105" s="7"/>
    </row>
    <row r="106" spans="1:9" s="5" customFormat="1" x14ac:dyDescent="0.25">
      <c r="A106" s="4"/>
      <c r="B106" s="4"/>
      <c r="F106" s="3"/>
      <c r="G106" s="3"/>
      <c r="H106" s="6"/>
      <c r="I106" s="7"/>
    </row>
    <row r="107" spans="1:9" s="5" customFormat="1" x14ac:dyDescent="0.25">
      <c r="A107" s="4"/>
      <c r="B107" s="4"/>
      <c r="F107" s="3"/>
      <c r="G107" s="3"/>
      <c r="H107" s="6"/>
      <c r="I107" s="7"/>
    </row>
    <row r="108" spans="1:9" s="5" customFormat="1" x14ac:dyDescent="0.25">
      <c r="A108" s="4"/>
      <c r="B108" s="4"/>
      <c r="F108" s="3"/>
      <c r="G108" s="3"/>
      <c r="H108" s="6"/>
      <c r="I108" s="7"/>
    </row>
    <row r="109" spans="1:9" s="5" customFormat="1" x14ac:dyDescent="0.25">
      <c r="A109" s="4"/>
      <c r="B109" s="4"/>
      <c r="F109" s="3"/>
      <c r="G109" s="3"/>
      <c r="H109" s="6"/>
      <c r="I109" s="7"/>
    </row>
    <row r="110" spans="1:9" s="5" customFormat="1" x14ac:dyDescent="0.25">
      <c r="A110" s="4"/>
      <c r="B110" s="4"/>
      <c r="F110" s="3"/>
      <c r="G110" s="3"/>
      <c r="H110" s="6"/>
      <c r="I110" s="7"/>
    </row>
    <row r="111" spans="1:9" s="5" customFormat="1" x14ac:dyDescent="0.25">
      <c r="A111" s="4"/>
      <c r="B111" s="4"/>
      <c r="F111" s="3"/>
      <c r="G111" s="3"/>
      <c r="H111" s="6"/>
      <c r="I111" s="7"/>
    </row>
    <row r="112" spans="1:9" s="5" customFormat="1" x14ac:dyDescent="0.25">
      <c r="A112" s="4"/>
      <c r="B112" s="4"/>
      <c r="F112" s="3"/>
      <c r="G112" s="3"/>
      <c r="H112" s="6"/>
      <c r="I112" s="7"/>
    </row>
    <row r="113" spans="1:9" s="5" customFormat="1" x14ac:dyDescent="0.25">
      <c r="A113" s="4"/>
      <c r="B113" s="4"/>
      <c r="F113" s="3"/>
      <c r="G113" s="3"/>
      <c r="H113" s="6"/>
      <c r="I113" s="7"/>
    </row>
    <row r="114" spans="1:9" s="5" customFormat="1" x14ac:dyDescent="0.25">
      <c r="A114" s="4"/>
      <c r="B114" s="4"/>
      <c r="F114" s="3"/>
      <c r="G114" s="3"/>
      <c r="H114" s="6"/>
      <c r="I114" s="7"/>
    </row>
    <row r="115" spans="1:9" s="5" customFormat="1" x14ac:dyDescent="0.25">
      <c r="A115" s="4"/>
      <c r="B115" s="4"/>
      <c r="F115" s="3"/>
      <c r="G115" s="3"/>
      <c r="H115" s="6"/>
      <c r="I115" s="7"/>
    </row>
    <row r="116" spans="1:9" s="5" customFormat="1" x14ac:dyDescent="0.25">
      <c r="A116" s="4"/>
      <c r="B116" s="4"/>
      <c r="F116" s="3"/>
      <c r="G116" s="3"/>
      <c r="H116" s="6"/>
      <c r="I116" s="7"/>
    </row>
    <row r="117" spans="1:9" s="5" customFormat="1" x14ac:dyDescent="0.25">
      <c r="A117" s="4"/>
      <c r="B117" s="4"/>
      <c r="F117" s="3"/>
      <c r="G117" s="3"/>
      <c r="H117" s="6"/>
      <c r="I117" s="7"/>
    </row>
    <row r="118" spans="1:9" s="5" customFormat="1" x14ac:dyDescent="0.25">
      <c r="A118" s="4"/>
      <c r="B118" s="4"/>
      <c r="F118" s="3"/>
      <c r="G118" s="3"/>
      <c r="H118" s="6"/>
      <c r="I118" s="7"/>
    </row>
    <row r="119" spans="1:9" s="5" customFormat="1" x14ac:dyDescent="0.25">
      <c r="A119" s="4"/>
      <c r="B119" s="4"/>
      <c r="F119" s="3"/>
      <c r="G119" s="3"/>
      <c r="H119" s="6"/>
      <c r="I119" s="7"/>
    </row>
    <row r="120" spans="1:9" s="5" customFormat="1" x14ac:dyDescent="0.25">
      <c r="A120" s="4"/>
      <c r="B120" s="4"/>
      <c r="F120" s="3"/>
      <c r="G120" s="3"/>
      <c r="H120" s="6"/>
      <c r="I120" s="7"/>
    </row>
    <row r="121" spans="1:9" s="5" customFormat="1" x14ac:dyDescent="0.25">
      <c r="A121" s="4"/>
      <c r="B121" s="4"/>
      <c r="F121" s="3"/>
      <c r="G121" s="3"/>
      <c r="H121" s="6"/>
      <c r="I121" s="7"/>
    </row>
    <row r="122" spans="1:9" s="5" customFormat="1" x14ac:dyDescent="0.25">
      <c r="A122" s="4"/>
      <c r="B122" s="4"/>
      <c r="F122" s="3"/>
      <c r="G122" s="3"/>
      <c r="H122" s="6"/>
      <c r="I122" s="7"/>
    </row>
    <row r="123" spans="1:9" s="5" customFormat="1" x14ac:dyDescent="0.25">
      <c r="A123" s="4"/>
      <c r="B123" s="4"/>
      <c r="F123" s="3"/>
      <c r="G123" s="3"/>
      <c r="H123" s="6"/>
      <c r="I123" s="7"/>
    </row>
    <row r="124" spans="1:9" s="5" customFormat="1" x14ac:dyDescent="0.25">
      <c r="A124" s="4"/>
      <c r="B124" s="4"/>
      <c r="F124" s="3"/>
      <c r="G124" s="3"/>
      <c r="H124" s="6"/>
      <c r="I124" s="7"/>
    </row>
    <row r="125" spans="1:9" s="5" customFormat="1" x14ac:dyDescent="0.25">
      <c r="A125" s="4"/>
      <c r="B125" s="4"/>
      <c r="F125" s="3"/>
      <c r="G125" s="3"/>
      <c r="H125" s="6"/>
      <c r="I125" s="7"/>
    </row>
    <row r="126" spans="1:9" s="5" customFormat="1" x14ac:dyDescent="0.25">
      <c r="A126" s="4"/>
      <c r="B126" s="4"/>
      <c r="F126" s="3"/>
      <c r="G126" s="3"/>
      <c r="H126" s="6"/>
      <c r="I126" s="7"/>
    </row>
    <row r="127" spans="1:9" s="5" customFormat="1" x14ac:dyDescent="0.25">
      <c r="A127" s="4"/>
      <c r="B127" s="4"/>
      <c r="F127" s="3"/>
      <c r="G127" s="3"/>
      <c r="H127" s="6"/>
      <c r="I127" s="7"/>
    </row>
    <row r="128" spans="1:9" s="5" customFormat="1" x14ac:dyDescent="0.25">
      <c r="A128" s="4"/>
      <c r="B128" s="4"/>
      <c r="F128" s="3"/>
      <c r="G128" s="3"/>
      <c r="H128" s="6"/>
      <c r="I128" s="7"/>
    </row>
    <row r="129" spans="1:9" s="5" customFormat="1" x14ac:dyDescent="0.25">
      <c r="A129" s="4"/>
      <c r="B129" s="4"/>
      <c r="F129" s="3"/>
      <c r="G129" s="3"/>
      <c r="H129" s="6"/>
      <c r="I129" s="7"/>
    </row>
    <row r="130" spans="1:9" s="5" customFormat="1" x14ac:dyDescent="0.25">
      <c r="A130" s="4"/>
      <c r="B130" s="4"/>
      <c r="F130" s="3"/>
      <c r="G130" s="3"/>
      <c r="H130" s="6"/>
      <c r="I130" s="7"/>
    </row>
    <row r="131" spans="1:9" s="5" customFormat="1" x14ac:dyDescent="0.25">
      <c r="A131" s="4"/>
      <c r="B131" s="4"/>
      <c r="F131" s="3"/>
      <c r="G131" s="3"/>
      <c r="H131" s="6"/>
      <c r="I131" s="7"/>
    </row>
    <row r="132" spans="1:9" s="5" customFormat="1" x14ac:dyDescent="0.25">
      <c r="A132" s="4"/>
      <c r="B132" s="4"/>
      <c r="F132" s="3"/>
      <c r="G132" s="3"/>
      <c r="H132" s="6"/>
      <c r="I132" s="7"/>
    </row>
    <row r="133" spans="1:9" s="5" customFormat="1" x14ac:dyDescent="0.25">
      <c r="A133" s="4"/>
      <c r="B133" s="4"/>
      <c r="F133" s="3"/>
      <c r="G133" s="3"/>
      <c r="H133" s="6"/>
      <c r="I133" s="7"/>
    </row>
    <row r="134" spans="1:9" s="5" customFormat="1" x14ac:dyDescent="0.25">
      <c r="A134" s="4"/>
      <c r="B134" s="4"/>
      <c r="F134" s="3"/>
      <c r="G134" s="3"/>
      <c r="H134" s="6"/>
      <c r="I134" s="7"/>
    </row>
    <row r="135" spans="1:9" s="5" customFormat="1" x14ac:dyDescent="0.25">
      <c r="A135" s="4"/>
      <c r="B135" s="4"/>
      <c r="F135" s="3"/>
      <c r="G135" s="3"/>
      <c r="H135" s="6"/>
      <c r="I135" s="7"/>
    </row>
    <row r="136" spans="1:9" s="5" customFormat="1" x14ac:dyDescent="0.25">
      <c r="A136" s="4"/>
      <c r="B136" s="4"/>
      <c r="F136" s="3"/>
      <c r="G136" s="3"/>
      <c r="H136" s="6"/>
      <c r="I136" s="7"/>
    </row>
    <row r="137" spans="1:9" s="5" customFormat="1" x14ac:dyDescent="0.25">
      <c r="A137" s="4"/>
      <c r="B137" s="4"/>
      <c r="F137" s="3"/>
      <c r="G137" s="3"/>
      <c r="H137" s="6"/>
      <c r="I137" s="7"/>
    </row>
    <row r="138" spans="1:9" s="5" customFormat="1" x14ac:dyDescent="0.25">
      <c r="A138" s="4"/>
      <c r="B138" s="4"/>
      <c r="F138" s="3"/>
      <c r="G138" s="3"/>
      <c r="H138" s="6"/>
      <c r="I138" s="7"/>
    </row>
    <row r="139" spans="1:9" s="5" customFormat="1" x14ac:dyDescent="0.25">
      <c r="A139" s="4"/>
      <c r="B139" s="4"/>
      <c r="F139" s="3"/>
      <c r="G139" s="3"/>
      <c r="H139" s="6"/>
      <c r="I139" s="7"/>
    </row>
    <row r="140" spans="1:9" s="5" customFormat="1" x14ac:dyDescent="0.25">
      <c r="A140" s="4"/>
      <c r="B140" s="4"/>
      <c r="F140" s="3"/>
      <c r="G140" s="3"/>
      <c r="H140" s="6"/>
      <c r="I140" s="7"/>
    </row>
    <row r="141" spans="1:9" s="5" customFormat="1" x14ac:dyDescent="0.25">
      <c r="A141" s="4"/>
      <c r="B141" s="4"/>
      <c r="F141" s="3"/>
      <c r="G141" s="3"/>
      <c r="H141" s="6"/>
      <c r="I141" s="7"/>
    </row>
    <row r="142" spans="1:9" s="5" customFormat="1" x14ac:dyDescent="0.25">
      <c r="A142" s="4"/>
      <c r="B142" s="4"/>
      <c r="F142" s="3"/>
      <c r="G142" s="3"/>
      <c r="H142" s="6"/>
      <c r="I142" s="7"/>
    </row>
    <row r="143" spans="1:9" s="5" customFormat="1" x14ac:dyDescent="0.25">
      <c r="A143" s="4"/>
      <c r="B143" s="4"/>
      <c r="F143" s="3"/>
      <c r="G143" s="3"/>
      <c r="H143" s="6"/>
      <c r="I143" s="7"/>
    </row>
    <row r="144" spans="1:9" s="5" customFormat="1" x14ac:dyDescent="0.25">
      <c r="A144" s="4"/>
      <c r="B144" s="4"/>
      <c r="F144" s="3"/>
      <c r="G144" s="3"/>
      <c r="H144" s="6"/>
      <c r="I144" s="7"/>
    </row>
    <row r="145" spans="1:9" s="5" customFormat="1" x14ac:dyDescent="0.25">
      <c r="A145" s="4"/>
      <c r="B145" s="4"/>
      <c r="F145" s="3"/>
      <c r="G145" s="3"/>
      <c r="H145" s="6"/>
      <c r="I145" s="7"/>
    </row>
    <row r="146" spans="1:9" s="5" customFormat="1" x14ac:dyDescent="0.25">
      <c r="A146" s="4"/>
      <c r="B146" s="4"/>
      <c r="F146" s="3"/>
      <c r="G146" s="3"/>
      <c r="H146" s="6"/>
      <c r="I146" s="7"/>
    </row>
    <row r="147" spans="1:9" s="5" customFormat="1" x14ac:dyDescent="0.25">
      <c r="A147" s="4"/>
      <c r="B147" s="4"/>
      <c r="F147" s="3"/>
      <c r="G147" s="3"/>
      <c r="H147" s="6"/>
      <c r="I147" s="7"/>
    </row>
    <row r="148" spans="1:9" s="5" customFormat="1" x14ac:dyDescent="0.25">
      <c r="A148" s="4"/>
      <c r="B148" s="4"/>
      <c r="F148" s="3"/>
      <c r="G148" s="3"/>
      <c r="H148" s="6"/>
      <c r="I148" s="7"/>
    </row>
    <row r="149" spans="1:9" s="5" customFormat="1" x14ac:dyDescent="0.25">
      <c r="A149" s="4"/>
      <c r="B149" s="4"/>
      <c r="F149" s="3"/>
      <c r="G149" s="3"/>
      <c r="H149" s="6"/>
      <c r="I149" s="7"/>
    </row>
    <row r="150" spans="1:9" s="5" customFormat="1" x14ac:dyDescent="0.25">
      <c r="A150" s="4"/>
      <c r="B150" s="4"/>
      <c r="F150" s="3"/>
      <c r="G150" s="3"/>
      <c r="H150" s="6"/>
      <c r="I150" s="7"/>
    </row>
    <row r="151" spans="1:9" s="5" customFormat="1" x14ac:dyDescent="0.25">
      <c r="A151" s="4"/>
      <c r="B151" s="4"/>
      <c r="F151" s="3"/>
      <c r="G151" s="3"/>
      <c r="H151" s="6"/>
      <c r="I151" s="7"/>
    </row>
    <row r="152" spans="1:9" s="5" customFormat="1" x14ac:dyDescent="0.25">
      <c r="A152" s="4"/>
      <c r="B152" s="4"/>
      <c r="F152" s="3"/>
      <c r="G152" s="3"/>
      <c r="H152" s="6"/>
      <c r="I152" s="7"/>
    </row>
    <row r="153" spans="1:9" s="5" customFormat="1" x14ac:dyDescent="0.25">
      <c r="A153" s="4"/>
      <c r="B153" s="4"/>
      <c r="F153" s="3"/>
      <c r="G153" s="3"/>
      <c r="H153" s="6"/>
      <c r="I153" s="7"/>
    </row>
    <row r="154" spans="1:9" s="5" customFormat="1" x14ac:dyDescent="0.25">
      <c r="A154" s="4"/>
      <c r="B154" s="4"/>
      <c r="F154" s="3"/>
      <c r="G154" s="3"/>
      <c r="H154" s="6"/>
      <c r="I154" s="7"/>
    </row>
    <row r="155" spans="1:9" s="5" customFormat="1" x14ac:dyDescent="0.25">
      <c r="A155" s="4"/>
      <c r="B155" s="4"/>
      <c r="F155" s="3"/>
      <c r="G155" s="3"/>
      <c r="H155" s="6"/>
      <c r="I155" s="7"/>
    </row>
    <row r="156" spans="1:9" s="5" customFormat="1" x14ac:dyDescent="0.25">
      <c r="A156" s="4"/>
      <c r="B156" s="4"/>
      <c r="F156" s="3"/>
      <c r="G156" s="3"/>
      <c r="H156" s="6"/>
      <c r="I156" s="7"/>
    </row>
    <row r="157" spans="1:9" s="5" customFormat="1" x14ac:dyDescent="0.25">
      <c r="A157" s="4"/>
      <c r="B157" s="4"/>
      <c r="F157" s="3"/>
      <c r="G157" s="3"/>
      <c r="H157" s="6"/>
      <c r="I157" s="7"/>
    </row>
    <row r="158" spans="1:9" s="5" customFormat="1" x14ac:dyDescent="0.25">
      <c r="A158" s="4"/>
      <c r="B158" s="4"/>
      <c r="F158" s="3"/>
      <c r="G158" s="3"/>
      <c r="H158" s="6"/>
      <c r="I158" s="7"/>
    </row>
    <row r="159" spans="1:9" s="5" customFormat="1" x14ac:dyDescent="0.25">
      <c r="A159" s="4"/>
      <c r="B159" s="4"/>
      <c r="F159" s="3"/>
      <c r="G159" s="3"/>
      <c r="H159" s="6"/>
      <c r="I159" s="7"/>
    </row>
    <row r="160" spans="1:9" s="5" customFormat="1" x14ac:dyDescent="0.25">
      <c r="A160" s="4"/>
      <c r="B160" s="4"/>
      <c r="F160" s="3"/>
      <c r="G160" s="3"/>
      <c r="H160" s="6"/>
      <c r="I160" s="7"/>
    </row>
    <row r="161" spans="1:9" s="5" customFormat="1" x14ac:dyDescent="0.25">
      <c r="A161" s="4"/>
      <c r="B161" s="4"/>
      <c r="F161" s="3"/>
      <c r="G161" s="3"/>
      <c r="H161" s="6"/>
      <c r="I161" s="7"/>
    </row>
    <row r="162" spans="1:9" s="5" customFormat="1" x14ac:dyDescent="0.25">
      <c r="A162" s="4"/>
      <c r="B162" s="4"/>
      <c r="F162" s="3"/>
      <c r="G162" s="3"/>
      <c r="H162" s="6"/>
      <c r="I162" s="7"/>
    </row>
    <row r="163" spans="1:9" s="5" customFormat="1" x14ac:dyDescent="0.25">
      <c r="A163" s="4"/>
      <c r="B163" s="4"/>
      <c r="F163" s="3"/>
      <c r="G163" s="3"/>
      <c r="H163" s="6"/>
      <c r="I163" s="7"/>
    </row>
    <row r="164" spans="1:9" s="5" customFormat="1" x14ac:dyDescent="0.25">
      <c r="A164" s="4"/>
      <c r="B164" s="4"/>
      <c r="F164" s="3"/>
      <c r="G164" s="3"/>
      <c r="H164" s="6"/>
      <c r="I164" s="7"/>
    </row>
    <row r="165" spans="1:9" s="5" customFormat="1" x14ac:dyDescent="0.25">
      <c r="A165" s="4"/>
      <c r="B165" s="4"/>
      <c r="F165" s="3"/>
      <c r="G165" s="3"/>
      <c r="H165" s="6"/>
      <c r="I165" s="7"/>
    </row>
    <row r="166" spans="1:9" s="5" customFormat="1" x14ac:dyDescent="0.25">
      <c r="A166" s="4"/>
      <c r="B166" s="4"/>
      <c r="F166" s="3"/>
      <c r="G166" s="3"/>
      <c r="H166" s="6"/>
      <c r="I166" s="7"/>
    </row>
    <row r="167" spans="1:9" s="5" customFormat="1" x14ac:dyDescent="0.25">
      <c r="A167" s="4"/>
      <c r="B167" s="4"/>
      <c r="F167" s="3"/>
      <c r="G167" s="3"/>
      <c r="H167" s="6"/>
      <c r="I167" s="7"/>
    </row>
    <row r="168" spans="1:9" s="5" customFormat="1" x14ac:dyDescent="0.25">
      <c r="A168" s="4"/>
      <c r="B168" s="4"/>
      <c r="F168" s="3"/>
      <c r="G168" s="3"/>
      <c r="H168" s="6"/>
      <c r="I168" s="7"/>
    </row>
    <row r="169" spans="1:9" s="5" customFormat="1" x14ac:dyDescent="0.25">
      <c r="A169" s="4"/>
      <c r="B169" s="4"/>
      <c r="F169" s="3"/>
      <c r="G169" s="3"/>
      <c r="H169" s="6"/>
      <c r="I169" s="7"/>
    </row>
    <row r="170" spans="1:9" s="5" customFormat="1" x14ac:dyDescent="0.25">
      <c r="A170" s="4"/>
      <c r="B170" s="4"/>
      <c r="F170" s="3"/>
      <c r="G170" s="3"/>
      <c r="H170" s="6"/>
      <c r="I170" s="7"/>
    </row>
    <row r="171" spans="1:9" s="5" customFormat="1" x14ac:dyDescent="0.25">
      <c r="A171" s="4"/>
      <c r="B171" s="4"/>
      <c r="F171" s="3"/>
      <c r="G171" s="3"/>
      <c r="H171" s="6"/>
      <c r="I171" s="7"/>
    </row>
    <row r="172" spans="1:9" s="5" customFormat="1" x14ac:dyDescent="0.25">
      <c r="A172" s="4"/>
      <c r="B172" s="4"/>
      <c r="F172" s="3"/>
      <c r="G172" s="3"/>
      <c r="H172" s="6"/>
      <c r="I172" s="7"/>
    </row>
    <row r="173" spans="1:9" s="5" customFormat="1" x14ac:dyDescent="0.25">
      <c r="A173" s="4"/>
      <c r="B173" s="4"/>
      <c r="F173" s="3"/>
      <c r="G173" s="3"/>
      <c r="H173" s="6"/>
      <c r="I173" s="7"/>
    </row>
    <row r="174" spans="1:9" s="5" customFormat="1" x14ac:dyDescent="0.25">
      <c r="A174" s="4"/>
      <c r="B174" s="4"/>
      <c r="F174" s="3"/>
      <c r="G174" s="3"/>
      <c r="H174" s="6"/>
      <c r="I174" s="7"/>
    </row>
    <row r="175" spans="1:9" s="5" customFormat="1" x14ac:dyDescent="0.25">
      <c r="A175" s="4"/>
      <c r="B175" s="4"/>
      <c r="F175" s="3"/>
      <c r="G175" s="3"/>
      <c r="H175" s="6"/>
      <c r="I175" s="7"/>
    </row>
    <row r="176" spans="1:9" s="5" customFormat="1" x14ac:dyDescent="0.25">
      <c r="A176" s="4"/>
      <c r="B176" s="4"/>
      <c r="F176" s="3"/>
      <c r="G176" s="3"/>
      <c r="H176" s="6"/>
      <c r="I176" s="7"/>
    </row>
    <row r="177" spans="1:9" s="5" customFormat="1" x14ac:dyDescent="0.25">
      <c r="A177" s="4"/>
      <c r="B177" s="4"/>
      <c r="F177" s="3"/>
      <c r="G177" s="3"/>
      <c r="H177" s="6"/>
      <c r="I177" s="7"/>
    </row>
    <row r="178" spans="1:9" s="5" customFormat="1" x14ac:dyDescent="0.25">
      <c r="A178" s="4"/>
      <c r="B178" s="4"/>
      <c r="F178" s="3"/>
      <c r="G178" s="3"/>
      <c r="H178" s="6"/>
      <c r="I178" s="7"/>
    </row>
    <row r="179" spans="1:9" s="5" customFormat="1" x14ac:dyDescent="0.25">
      <c r="A179" s="4"/>
      <c r="B179" s="4"/>
      <c r="F179" s="3"/>
      <c r="G179" s="3"/>
      <c r="H179" s="6"/>
      <c r="I179" s="7"/>
    </row>
    <row r="180" spans="1:9" s="5" customFormat="1" x14ac:dyDescent="0.25">
      <c r="A180" s="4"/>
      <c r="B180" s="4"/>
      <c r="F180" s="3"/>
      <c r="G180" s="3"/>
      <c r="H180" s="6"/>
      <c r="I180" s="7"/>
    </row>
    <row r="181" spans="1:9" s="5" customFormat="1" x14ac:dyDescent="0.25">
      <c r="A181" s="4"/>
      <c r="B181" s="4"/>
      <c r="F181" s="3"/>
      <c r="G181" s="3"/>
      <c r="H181" s="6"/>
      <c r="I181" s="7"/>
    </row>
    <row r="182" spans="1:9" s="5" customFormat="1" x14ac:dyDescent="0.25">
      <c r="A182" s="4"/>
      <c r="B182" s="4"/>
      <c r="F182" s="3"/>
      <c r="G182" s="3"/>
      <c r="H182" s="6"/>
      <c r="I182" s="7"/>
    </row>
    <row r="183" spans="1:9" s="5" customFormat="1" x14ac:dyDescent="0.25">
      <c r="A183" s="4"/>
      <c r="B183" s="4"/>
      <c r="F183" s="3"/>
      <c r="G183" s="3"/>
      <c r="H183" s="6"/>
      <c r="I183" s="7"/>
    </row>
    <row r="184" spans="1:9" s="5" customFormat="1" x14ac:dyDescent="0.25">
      <c r="A184" s="4"/>
      <c r="B184" s="4"/>
      <c r="F184" s="3"/>
      <c r="G184" s="3"/>
      <c r="H184" s="6"/>
      <c r="I184" s="7"/>
    </row>
    <row r="185" spans="1:9" s="5" customFormat="1" x14ac:dyDescent="0.25">
      <c r="A185" s="4"/>
      <c r="B185" s="4"/>
      <c r="F185" s="3"/>
      <c r="G185" s="3"/>
      <c r="H185" s="6"/>
      <c r="I185" s="7"/>
    </row>
    <row r="186" spans="1:9" s="5" customFormat="1" x14ac:dyDescent="0.25">
      <c r="A186" s="4"/>
      <c r="B186" s="4"/>
      <c r="F186" s="3"/>
      <c r="G186" s="3"/>
      <c r="H186" s="6"/>
      <c r="I186" s="7"/>
    </row>
    <row r="187" spans="1:9" s="5" customFormat="1" x14ac:dyDescent="0.25">
      <c r="A187" s="4"/>
      <c r="B187" s="4"/>
      <c r="F187" s="3"/>
      <c r="G187" s="3"/>
      <c r="H187" s="6"/>
      <c r="I187" s="7"/>
    </row>
    <row r="188" spans="1:9" s="5" customFormat="1" x14ac:dyDescent="0.25">
      <c r="A188" s="4"/>
      <c r="B188" s="4"/>
      <c r="F188" s="3"/>
      <c r="G188" s="3"/>
      <c r="H188" s="6"/>
      <c r="I188" s="7"/>
    </row>
    <row r="189" spans="1:9" s="5" customFormat="1" x14ac:dyDescent="0.25">
      <c r="A189" s="4"/>
      <c r="B189" s="4"/>
      <c r="F189" s="3"/>
      <c r="G189" s="3"/>
      <c r="H189" s="6"/>
      <c r="I189" s="7"/>
    </row>
    <row r="190" spans="1:9" s="5" customFormat="1" x14ac:dyDescent="0.25">
      <c r="A190" s="4"/>
      <c r="B190" s="4"/>
      <c r="F190" s="3"/>
      <c r="G190" s="3"/>
      <c r="H190" s="6"/>
      <c r="I190" s="7"/>
    </row>
    <row r="191" spans="1:9" s="5" customFormat="1" x14ac:dyDescent="0.25">
      <c r="A191" s="4"/>
      <c r="B191" s="4"/>
      <c r="F191" s="3"/>
      <c r="G191" s="3"/>
      <c r="H191" s="6"/>
      <c r="I191" s="7"/>
    </row>
    <row r="192" spans="1:9" s="5" customFormat="1" x14ac:dyDescent="0.25">
      <c r="A192" s="4"/>
      <c r="B192" s="4"/>
      <c r="F192" s="3"/>
      <c r="G192" s="3"/>
      <c r="H192" s="6"/>
      <c r="I192" s="7"/>
    </row>
    <row r="193" spans="1:9" s="5" customFormat="1" x14ac:dyDescent="0.25">
      <c r="A193" s="4"/>
      <c r="B193" s="4"/>
      <c r="F193" s="3"/>
      <c r="G193" s="3"/>
      <c r="H193" s="6"/>
      <c r="I193" s="7"/>
    </row>
    <row r="194" spans="1:9" s="5" customFormat="1" x14ac:dyDescent="0.25">
      <c r="A194" s="4"/>
      <c r="B194" s="4"/>
      <c r="F194" s="3"/>
      <c r="G194" s="3"/>
      <c r="H194" s="6"/>
      <c r="I194" s="7"/>
    </row>
    <row r="195" spans="1:9" s="5" customFormat="1" x14ac:dyDescent="0.25">
      <c r="A195" s="4"/>
      <c r="B195" s="4"/>
      <c r="F195" s="3"/>
      <c r="G195" s="3"/>
      <c r="H195" s="6"/>
      <c r="I195" s="7"/>
    </row>
    <row r="196" spans="1:9" s="5" customFormat="1" x14ac:dyDescent="0.25">
      <c r="A196" s="4"/>
      <c r="B196" s="4"/>
      <c r="F196" s="3"/>
      <c r="G196" s="3"/>
      <c r="H196" s="6"/>
      <c r="I196" s="7"/>
    </row>
    <row r="197" spans="1:9" s="5" customFormat="1" x14ac:dyDescent="0.25">
      <c r="A197" s="4"/>
      <c r="B197" s="4"/>
      <c r="F197" s="3"/>
      <c r="G197" s="3"/>
      <c r="H197" s="6"/>
      <c r="I197" s="7"/>
    </row>
    <row r="198" spans="1:9" s="5" customFormat="1" x14ac:dyDescent="0.25">
      <c r="A198" s="4"/>
      <c r="B198" s="4"/>
      <c r="F198" s="3"/>
      <c r="G198" s="3"/>
      <c r="H198" s="6"/>
      <c r="I198" s="7"/>
    </row>
    <row r="199" spans="1:9" s="5" customFormat="1" x14ac:dyDescent="0.25">
      <c r="A199" s="4"/>
      <c r="B199" s="4"/>
      <c r="F199" s="3"/>
      <c r="G199" s="3"/>
      <c r="H199" s="6"/>
      <c r="I199" s="7"/>
    </row>
    <row r="200" spans="1:9" s="5" customFormat="1" x14ac:dyDescent="0.25">
      <c r="A200" s="4"/>
      <c r="B200" s="4"/>
      <c r="F200" s="3"/>
      <c r="G200" s="3"/>
      <c r="H200" s="6"/>
      <c r="I200" s="7"/>
    </row>
    <row r="201" spans="1:9" s="5" customFormat="1" x14ac:dyDescent="0.25">
      <c r="A201" s="4"/>
      <c r="B201" s="4"/>
      <c r="F201" s="3"/>
      <c r="G201" s="3"/>
      <c r="H201" s="6"/>
      <c r="I201" s="7"/>
    </row>
    <row r="202" spans="1:9" s="5" customFormat="1" x14ac:dyDescent="0.25">
      <c r="A202" s="4"/>
      <c r="B202" s="4"/>
      <c r="F202" s="3"/>
      <c r="G202" s="3"/>
      <c r="H202" s="6"/>
      <c r="I202" s="7"/>
    </row>
    <row r="203" spans="1:9" s="5" customFormat="1" x14ac:dyDescent="0.25">
      <c r="A203" s="4"/>
      <c r="B203" s="4"/>
      <c r="F203" s="3"/>
      <c r="G203" s="3"/>
      <c r="H203" s="6"/>
      <c r="I203" s="7"/>
    </row>
    <row r="204" spans="1:9" s="5" customFormat="1" x14ac:dyDescent="0.25">
      <c r="A204" s="4"/>
      <c r="B204" s="4"/>
      <c r="F204" s="3"/>
      <c r="G204" s="3"/>
      <c r="H204" s="6"/>
      <c r="I204" s="7"/>
    </row>
    <row r="205" spans="1:9" s="5" customFormat="1" x14ac:dyDescent="0.25">
      <c r="A205" s="4"/>
      <c r="B205" s="4"/>
      <c r="F205" s="3"/>
      <c r="G205" s="3"/>
      <c r="H205" s="6"/>
      <c r="I205" s="7"/>
    </row>
    <row r="206" spans="1:9" s="5" customFormat="1" x14ac:dyDescent="0.25">
      <c r="A206" s="4"/>
      <c r="B206" s="4"/>
      <c r="F206" s="3"/>
      <c r="G206" s="3"/>
      <c r="H206" s="6"/>
      <c r="I206" s="7"/>
    </row>
    <row r="207" spans="1:9" s="5" customFormat="1" x14ac:dyDescent="0.25">
      <c r="A207" s="4"/>
      <c r="B207" s="4"/>
      <c r="F207" s="3"/>
      <c r="G207" s="3"/>
      <c r="H207" s="6"/>
      <c r="I207" s="7"/>
    </row>
    <row r="208" spans="1:9" s="5" customFormat="1" x14ac:dyDescent="0.25">
      <c r="A208" s="4"/>
      <c r="B208" s="4"/>
      <c r="F208" s="3"/>
      <c r="G208" s="3"/>
      <c r="H208" s="6"/>
      <c r="I208" s="7"/>
    </row>
    <row r="209" spans="1:9" s="5" customFormat="1" x14ac:dyDescent="0.25">
      <c r="A209" s="4"/>
      <c r="B209" s="4"/>
      <c r="F209" s="3"/>
      <c r="G209" s="3"/>
      <c r="H209" s="6"/>
      <c r="I209" s="7"/>
    </row>
    <row r="210" spans="1:9" s="5" customFormat="1" x14ac:dyDescent="0.25">
      <c r="A210" s="4"/>
      <c r="B210" s="4"/>
      <c r="F210" s="3"/>
      <c r="G210" s="3"/>
      <c r="H210" s="6"/>
      <c r="I210" s="7"/>
    </row>
    <row r="211" spans="1:9" s="5" customFormat="1" x14ac:dyDescent="0.25">
      <c r="A211" s="4"/>
      <c r="B211" s="4"/>
      <c r="F211" s="3"/>
      <c r="G211" s="3"/>
      <c r="H211" s="6"/>
      <c r="I211" s="7"/>
    </row>
    <row r="212" spans="1:9" s="5" customFormat="1" x14ac:dyDescent="0.25">
      <c r="A212" s="4"/>
      <c r="B212" s="4"/>
      <c r="F212" s="3"/>
      <c r="G212" s="3"/>
      <c r="H212" s="6"/>
      <c r="I212" s="7"/>
    </row>
    <row r="213" spans="1:9" s="5" customFormat="1" x14ac:dyDescent="0.25">
      <c r="A213" s="4"/>
      <c r="B213" s="4"/>
      <c r="F213" s="3"/>
      <c r="G213" s="3"/>
      <c r="H213" s="6"/>
      <c r="I213" s="7"/>
    </row>
    <row r="214" spans="1:9" s="5" customFormat="1" x14ac:dyDescent="0.25">
      <c r="A214" s="4"/>
      <c r="B214" s="4"/>
      <c r="F214" s="3"/>
      <c r="G214" s="3"/>
      <c r="H214" s="6"/>
      <c r="I214" s="7"/>
    </row>
    <row r="215" spans="1:9" s="5" customFormat="1" x14ac:dyDescent="0.25">
      <c r="A215" s="4"/>
      <c r="B215" s="4"/>
      <c r="F215" s="3"/>
      <c r="G215" s="3"/>
      <c r="H215" s="6"/>
      <c r="I215" s="7"/>
    </row>
    <row r="216" spans="1:9" s="5" customFormat="1" x14ac:dyDescent="0.25">
      <c r="A216" s="4"/>
      <c r="B216" s="4"/>
      <c r="F216" s="3"/>
      <c r="G216" s="3"/>
      <c r="H216" s="6"/>
      <c r="I216" s="7"/>
    </row>
    <row r="217" spans="1:9" s="5" customFormat="1" x14ac:dyDescent="0.25">
      <c r="A217" s="4"/>
      <c r="B217" s="4"/>
      <c r="F217" s="3"/>
      <c r="G217" s="3"/>
      <c r="H217" s="6"/>
      <c r="I217" s="7"/>
    </row>
    <row r="218" spans="1:9" s="5" customFormat="1" x14ac:dyDescent="0.25">
      <c r="A218" s="4"/>
      <c r="B218" s="4"/>
      <c r="F218" s="3"/>
      <c r="G218" s="3"/>
      <c r="H218" s="6"/>
      <c r="I218" s="7"/>
    </row>
    <row r="219" spans="1:9" s="5" customFormat="1" x14ac:dyDescent="0.25">
      <c r="A219" s="4"/>
      <c r="B219" s="4"/>
      <c r="F219" s="3"/>
      <c r="G219" s="3"/>
      <c r="H219" s="6"/>
      <c r="I219" s="7"/>
    </row>
    <row r="220" spans="1:9" s="5" customFormat="1" x14ac:dyDescent="0.25">
      <c r="A220" s="4"/>
      <c r="B220" s="4"/>
      <c r="F220" s="3"/>
      <c r="G220" s="3"/>
      <c r="H220" s="6"/>
      <c r="I220" s="7"/>
    </row>
    <row r="221" spans="1:9" s="5" customFormat="1" x14ac:dyDescent="0.25">
      <c r="A221" s="4"/>
      <c r="B221" s="4"/>
      <c r="F221" s="3"/>
      <c r="G221" s="3"/>
      <c r="H221" s="6"/>
      <c r="I221" s="7"/>
    </row>
    <row r="222" spans="1:9" s="5" customFormat="1" x14ac:dyDescent="0.25">
      <c r="A222" s="4"/>
      <c r="B222" s="4"/>
      <c r="F222" s="3"/>
      <c r="G222" s="3"/>
      <c r="H222" s="6"/>
      <c r="I222" s="7"/>
    </row>
    <row r="223" spans="1:9" s="5" customFormat="1" x14ac:dyDescent="0.25">
      <c r="A223" s="4"/>
      <c r="B223" s="4"/>
      <c r="F223" s="3"/>
      <c r="G223" s="3"/>
      <c r="H223" s="6"/>
      <c r="I223" s="7"/>
    </row>
    <row r="224" spans="1:9" s="5" customFormat="1" x14ac:dyDescent="0.25">
      <c r="A224" s="4"/>
      <c r="B224" s="4"/>
      <c r="F224" s="3"/>
      <c r="G224" s="3"/>
      <c r="H224" s="6"/>
      <c r="I224" s="7"/>
    </row>
    <row r="225" spans="1:9" s="5" customFormat="1" x14ac:dyDescent="0.25">
      <c r="A225" s="4"/>
      <c r="B225" s="4"/>
      <c r="F225" s="3"/>
      <c r="G225" s="3"/>
      <c r="H225" s="6"/>
      <c r="I225" s="7"/>
    </row>
    <row r="226" spans="1:9" s="5" customFormat="1" x14ac:dyDescent="0.25">
      <c r="A226" s="4"/>
      <c r="B226" s="4"/>
      <c r="F226" s="3"/>
      <c r="G226" s="3"/>
      <c r="H226" s="6"/>
      <c r="I226" s="7"/>
    </row>
    <row r="227" spans="1:9" s="5" customFormat="1" x14ac:dyDescent="0.25">
      <c r="A227" s="4"/>
      <c r="B227" s="4"/>
      <c r="F227" s="3"/>
      <c r="G227" s="3"/>
      <c r="H227" s="6"/>
      <c r="I227" s="7"/>
    </row>
    <row r="228" spans="1:9" s="5" customFormat="1" x14ac:dyDescent="0.25">
      <c r="A228" s="4"/>
      <c r="B228" s="4"/>
      <c r="F228" s="3"/>
      <c r="G228" s="3"/>
      <c r="H228" s="6"/>
      <c r="I228" s="7"/>
    </row>
    <row r="229" spans="1:9" s="5" customFormat="1" x14ac:dyDescent="0.25">
      <c r="A229" s="4"/>
      <c r="B229" s="4"/>
      <c r="F229" s="3"/>
      <c r="G229" s="3"/>
      <c r="H229" s="6"/>
      <c r="I229" s="7"/>
    </row>
    <row r="230" spans="1:9" s="5" customFormat="1" x14ac:dyDescent="0.25">
      <c r="A230" s="4"/>
      <c r="B230" s="4"/>
      <c r="F230" s="3"/>
      <c r="G230" s="3"/>
      <c r="H230" s="6"/>
      <c r="I230" s="7"/>
    </row>
    <row r="231" spans="1:9" s="5" customFormat="1" x14ac:dyDescent="0.25">
      <c r="A231" s="4"/>
      <c r="B231" s="4"/>
      <c r="F231" s="3"/>
      <c r="G231" s="3"/>
      <c r="H231" s="6"/>
      <c r="I231" s="7"/>
    </row>
    <row r="232" spans="1:9" s="5" customFormat="1" x14ac:dyDescent="0.25">
      <c r="A232" s="4"/>
      <c r="B232" s="4"/>
      <c r="F232" s="3"/>
      <c r="G232" s="3"/>
      <c r="H232" s="6"/>
      <c r="I232" s="7"/>
    </row>
    <row r="233" spans="1:9" s="5" customFormat="1" x14ac:dyDescent="0.25">
      <c r="A233" s="4"/>
      <c r="B233" s="4"/>
      <c r="F233" s="3"/>
      <c r="G233" s="3"/>
      <c r="H233" s="6"/>
      <c r="I233" s="7"/>
    </row>
    <row r="234" spans="1:9" s="5" customFormat="1" x14ac:dyDescent="0.25">
      <c r="A234" s="4"/>
      <c r="B234" s="4"/>
      <c r="F234" s="3"/>
      <c r="G234" s="3"/>
      <c r="H234" s="6"/>
      <c r="I234" s="7"/>
    </row>
    <row r="235" spans="1:9" s="5" customFormat="1" x14ac:dyDescent="0.25">
      <c r="A235" s="4"/>
      <c r="B235" s="4"/>
      <c r="F235" s="3"/>
      <c r="G235" s="3"/>
      <c r="H235" s="6"/>
      <c r="I235" s="7"/>
    </row>
    <row r="236" spans="1:9" s="5" customFormat="1" x14ac:dyDescent="0.25">
      <c r="A236" s="4"/>
      <c r="B236" s="4"/>
      <c r="F236" s="3"/>
      <c r="G236" s="3"/>
      <c r="H236" s="6"/>
      <c r="I236" s="7"/>
    </row>
    <row r="237" spans="1:9" s="5" customFormat="1" x14ac:dyDescent="0.25">
      <c r="A237" s="4"/>
      <c r="B237" s="4"/>
      <c r="F237" s="3"/>
      <c r="G237" s="3"/>
      <c r="H237" s="6"/>
      <c r="I237" s="7"/>
    </row>
    <row r="238" spans="1:9" s="5" customFormat="1" x14ac:dyDescent="0.25">
      <c r="A238" s="4"/>
      <c r="B238" s="4"/>
      <c r="F238" s="3"/>
      <c r="G238" s="3"/>
      <c r="H238" s="6"/>
      <c r="I238" s="7"/>
    </row>
    <row r="239" spans="1:9" s="5" customFormat="1" x14ac:dyDescent="0.25">
      <c r="A239" s="4"/>
      <c r="B239" s="4"/>
      <c r="F239" s="3"/>
      <c r="G239" s="3"/>
      <c r="H239" s="6"/>
      <c r="I239" s="7"/>
    </row>
    <row r="240" spans="1:9" s="5" customFormat="1" x14ac:dyDescent="0.25">
      <c r="A240" s="4"/>
      <c r="B240" s="4"/>
      <c r="F240" s="3"/>
      <c r="G240" s="3"/>
      <c r="H240" s="6"/>
      <c r="I240" s="7"/>
    </row>
    <row r="241" spans="1:9" s="5" customFormat="1" x14ac:dyDescent="0.25">
      <c r="A241" s="4"/>
      <c r="B241" s="4"/>
      <c r="F241" s="3"/>
      <c r="G241" s="3"/>
      <c r="H241" s="6"/>
      <c r="I241" s="7"/>
    </row>
    <row r="242" spans="1:9" s="5" customFormat="1" x14ac:dyDescent="0.25">
      <c r="A242" s="4"/>
      <c r="B242" s="4"/>
      <c r="F242" s="3"/>
      <c r="G242" s="3"/>
      <c r="H242" s="6"/>
      <c r="I242" s="7"/>
    </row>
    <row r="243" spans="1:9" s="5" customFormat="1" x14ac:dyDescent="0.25">
      <c r="A243" s="4"/>
      <c r="B243" s="4"/>
      <c r="F243" s="3"/>
      <c r="G243" s="3"/>
      <c r="H243" s="6"/>
      <c r="I243" s="7"/>
    </row>
    <row r="244" spans="1:9" s="5" customFormat="1" x14ac:dyDescent="0.25">
      <c r="A244" s="4"/>
      <c r="B244" s="4"/>
      <c r="F244" s="3"/>
      <c r="G244" s="3"/>
      <c r="H244" s="6"/>
      <c r="I244" s="7"/>
    </row>
    <row r="245" spans="1:9" s="5" customFormat="1" x14ac:dyDescent="0.25">
      <c r="A245" s="4"/>
      <c r="B245" s="4"/>
      <c r="F245" s="3"/>
      <c r="G245" s="3"/>
      <c r="H245" s="6"/>
      <c r="I245" s="7"/>
    </row>
    <row r="246" spans="1:9" s="5" customFormat="1" x14ac:dyDescent="0.25">
      <c r="A246" s="4"/>
      <c r="B246" s="4"/>
      <c r="F246" s="3"/>
      <c r="G246" s="3"/>
      <c r="H246" s="6"/>
      <c r="I246" s="7"/>
    </row>
    <row r="247" spans="1:9" s="5" customFormat="1" x14ac:dyDescent="0.25">
      <c r="A247" s="4"/>
      <c r="B247" s="4"/>
      <c r="F247" s="3"/>
      <c r="G247" s="3"/>
      <c r="H247" s="6"/>
      <c r="I247" s="7"/>
    </row>
    <row r="248" spans="1:9" s="5" customFormat="1" x14ac:dyDescent="0.25">
      <c r="A248" s="4"/>
      <c r="B248" s="4"/>
      <c r="F248" s="3"/>
      <c r="G248" s="3"/>
      <c r="H248" s="6"/>
      <c r="I248" s="7"/>
    </row>
    <row r="249" spans="1:9" s="5" customFormat="1" x14ac:dyDescent="0.25">
      <c r="F249" s="3"/>
      <c r="G249" s="3"/>
      <c r="H249" s="6"/>
      <c r="I249" s="7"/>
    </row>
    <row r="250" spans="1:9" s="5" customFormat="1" x14ac:dyDescent="0.25">
      <c r="F250" s="3"/>
      <c r="G250" s="3"/>
      <c r="H250" s="6"/>
      <c r="I250" s="7"/>
    </row>
    <row r="251" spans="1:9" s="5" customFormat="1" x14ac:dyDescent="0.25">
      <c r="F251" s="3"/>
      <c r="G251" s="3"/>
      <c r="H251" s="6"/>
      <c r="I251" s="7"/>
    </row>
    <row r="252" spans="1:9" s="5" customFormat="1" x14ac:dyDescent="0.25">
      <c r="F252" s="3"/>
      <c r="G252" s="3"/>
      <c r="H252" s="6"/>
      <c r="I252" s="7"/>
    </row>
    <row r="253" spans="1:9" s="5" customFormat="1" x14ac:dyDescent="0.25">
      <c r="F253" s="3"/>
      <c r="G253" s="3"/>
      <c r="H253" s="6"/>
      <c r="I253" s="7"/>
    </row>
    <row r="254" spans="1:9" s="5" customFormat="1" x14ac:dyDescent="0.25">
      <c r="F254" s="3"/>
      <c r="G254" s="3"/>
      <c r="H254" s="6"/>
      <c r="I254" s="7"/>
    </row>
    <row r="255" spans="1:9" s="5" customFormat="1" x14ac:dyDescent="0.25">
      <c r="F255" s="3"/>
      <c r="G255" s="3"/>
      <c r="H255" s="6"/>
      <c r="I255" s="7"/>
    </row>
    <row r="256" spans="1:9" s="5" customFormat="1" x14ac:dyDescent="0.25">
      <c r="F256" s="3"/>
      <c r="G256" s="3"/>
      <c r="H256" s="6"/>
      <c r="I256" s="7"/>
    </row>
    <row r="257" spans="6:9" s="5" customFormat="1" x14ac:dyDescent="0.25">
      <c r="F257" s="3"/>
      <c r="G257" s="3"/>
      <c r="H257" s="6"/>
      <c r="I257" s="7"/>
    </row>
    <row r="258" spans="6:9" s="5" customFormat="1" x14ac:dyDescent="0.25">
      <c r="F258" s="3"/>
      <c r="G258" s="3"/>
      <c r="H258" s="6"/>
      <c r="I258" s="7"/>
    </row>
    <row r="259" spans="6:9" s="5" customFormat="1" x14ac:dyDescent="0.25">
      <c r="F259" s="3"/>
      <c r="G259" s="3"/>
      <c r="H259" s="6"/>
      <c r="I259" s="7"/>
    </row>
    <row r="260" spans="6:9" s="5" customFormat="1" x14ac:dyDescent="0.25">
      <c r="H260" s="6"/>
      <c r="I260" s="7"/>
    </row>
    <row r="261" spans="6:9" s="5" customFormat="1" x14ac:dyDescent="0.25">
      <c r="H261" s="6"/>
      <c r="I261" s="3"/>
    </row>
    <row r="262" spans="6:9" s="5" customFormat="1" x14ac:dyDescent="0.25">
      <c r="H262" s="6"/>
      <c r="I262" s="3"/>
    </row>
    <row r="263" spans="6:9" s="5" customFormat="1" x14ac:dyDescent="0.25">
      <c r="H263" s="6"/>
      <c r="I263" s="3"/>
    </row>
    <row r="264" spans="6:9" s="5" customFormat="1" x14ac:dyDescent="0.25">
      <c r="H264" s="6"/>
      <c r="I264" s="3"/>
    </row>
    <row r="265" spans="6:9" s="5" customFormat="1" x14ac:dyDescent="0.25">
      <c r="H265" s="6"/>
      <c r="I265" s="3"/>
    </row>
    <row r="266" spans="6:9" s="5" customFormat="1" x14ac:dyDescent="0.25">
      <c r="H266" s="6"/>
      <c r="I266" s="3"/>
    </row>
    <row r="267" spans="6:9" s="5" customFormat="1" x14ac:dyDescent="0.25">
      <c r="H267" s="6"/>
      <c r="I267" s="3"/>
    </row>
    <row r="268" spans="6:9" s="5" customFormat="1" x14ac:dyDescent="0.25">
      <c r="H268" s="6"/>
      <c r="I268" s="3"/>
    </row>
    <row r="269" spans="6:9" s="5" customFormat="1" x14ac:dyDescent="0.25">
      <c r="H269" s="6"/>
      <c r="I269" s="3"/>
    </row>
    <row r="270" spans="6:9" s="5" customFormat="1" x14ac:dyDescent="0.25">
      <c r="H270" s="6"/>
      <c r="I270" s="3"/>
    </row>
    <row r="271" spans="6:9" s="5" customFormat="1" x14ac:dyDescent="0.25">
      <c r="H271" s="6"/>
      <c r="I271" s="3"/>
    </row>
    <row r="272" spans="6:9" s="5" customFormat="1" x14ac:dyDescent="0.25">
      <c r="H272" s="6"/>
      <c r="I272" s="3"/>
    </row>
    <row r="273" spans="8:9" s="5" customFormat="1" x14ac:dyDescent="0.25">
      <c r="H273" s="6"/>
      <c r="I273" s="3"/>
    </row>
    <row r="274" spans="8:9" s="5" customFormat="1" x14ac:dyDescent="0.25">
      <c r="H274" s="6"/>
      <c r="I274" s="3"/>
    </row>
    <row r="275" spans="8:9" s="5" customFormat="1" x14ac:dyDescent="0.25">
      <c r="H275" s="6"/>
      <c r="I275" s="3"/>
    </row>
    <row r="276" spans="8:9" s="5" customFormat="1" x14ac:dyDescent="0.25">
      <c r="H276" s="6"/>
      <c r="I276" s="3"/>
    </row>
    <row r="277" spans="8:9" s="5" customFormat="1" x14ac:dyDescent="0.25">
      <c r="H277" s="6"/>
      <c r="I277" s="3"/>
    </row>
    <row r="278" spans="8:9" s="5" customFormat="1" x14ac:dyDescent="0.25">
      <c r="H278" s="6"/>
      <c r="I278" s="3"/>
    </row>
    <row r="279" spans="8:9" s="5" customFormat="1" x14ac:dyDescent="0.25">
      <c r="H279" s="6"/>
      <c r="I279" s="3"/>
    </row>
    <row r="280" spans="8:9" s="5" customFormat="1" x14ac:dyDescent="0.25">
      <c r="H280" s="6"/>
      <c r="I280" s="3"/>
    </row>
    <row r="281" spans="8:9" s="5" customFormat="1" x14ac:dyDescent="0.25">
      <c r="H281" s="6"/>
      <c r="I281" s="3"/>
    </row>
    <row r="282" spans="8:9" s="5" customFormat="1" x14ac:dyDescent="0.25">
      <c r="H282" s="6"/>
      <c r="I282" s="3"/>
    </row>
    <row r="283" spans="8:9" s="5" customFormat="1" x14ac:dyDescent="0.25">
      <c r="H283" s="6"/>
      <c r="I283" s="3"/>
    </row>
    <row r="284" spans="8:9" s="5" customFormat="1" x14ac:dyDescent="0.25">
      <c r="H284" s="6"/>
      <c r="I284" s="3"/>
    </row>
    <row r="285" spans="8:9" s="5" customFormat="1" x14ac:dyDescent="0.25">
      <c r="H285" s="6"/>
      <c r="I285" s="3"/>
    </row>
    <row r="286" spans="8:9" s="5" customFormat="1" x14ac:dyDescent="0.25">
      <c r="H286" s="6"/>
      <c r="I286" s="3"/>
    </row>
    <row r="287" spans="8:9" x14ac:dyDescent="0.25">
      <c r="I287" s="3"/>
    </row>
    <row r="288" spans="8:9" x14ac:dyDescent="0.25">
      <c r="I288" s="3"/>
    </row>
  </sheetData>
  <sheetProtection sheet="1"/>
  <phoneticPr fontI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&amp;C&amp;F&amp;A&amp;R&amp;D&amp;T</oddHead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288"/>
  <sheetViews>
    <sheetView zoomScaleNormal="100" zoomScaleSheetLayoutView="100" workbookViewId="0">
      <selection activeCell="C3" sqref="C3"/>
    </sheetView>
  </sheetViews>
  <sheetFormatPr defaultRowHeight="12.75" x14ac:dyDescent="0.25"/>
  <cols>
    <col min="1" max="1" width="12.59765625" customWidth="1"/>
    <col min="2" max="2" width="5.59765625" customWidth="1"/>
    <col min="3" max="7" width="9.06640625" customWidth="1"/>
    <col min="8" max="8" width="70.59765625" style="1" customWidth="1"/>
    <col min="9" max="9" width="8.9296875" style="2" customWidth="1"/>
  </cols>
  <sheetData>
    <row r="1" spans="1:10" x14ac:dyDescent="0.25">
      <c r="A1" s="27" t="str">
        <f>'4月'!A1</f>
        <v>2023年</v>
      </c>
      <c r="B1" s="27">
        <f>'6月'!B1+1</f>
        <v>7</v>
      </c>
      <c r="C1" s="27" t="s">
        <v>17</v>
      </c>
      <c r="D1" s="27"/>
      <c r="E1" s="28" t="s">
        <v>19</v>
      </c>
      <c r="F1" s="27" t="str">
        <f t="array" ref="F1">IF('4月'!F1&lt;&gt;"",'4月'!F1,"")</f>
        <v/>
      </c>
      <c r="G1" s="28" t="s">
        <v>18</v>
      </c>
      <c r="H1" s="27" t="str">
        <f t="array" ref="H1">IF('4月'!H1&lt;&gt;"",'4月'!H1,"")</f>
        <v/>
      </c>
    </row>
    <row r="2" spans="1:10" x14ac:dyDescent="0.25">
      <c r="A2" s="29" t="s">
        <v>8</v>
      </c>
      <c r="B2" s="29" t="s">
        <v>7</v>
      </c>
      <c r="C2" s="72" t="s">
        <v>0</v>
      </c>
      <c r="D2" s="72" t="s">
        <v>1</v>
      </c>
      <c r="E2" s="72" t="s">
        <v>5</v>
      </c>
      <c r="F2" s="29" t="s">
        <v>3</v>
      </c>
      <c r="G2" s="29" t="s">
        <v>6</v>
      </c>
      <c r="H2" s="80" t="s">
        <v>2</v>
      </c>
      <c r="I2" s="69" t="s">
        <v>37</v>
      </c>
      <c r="J2" s="8"/>
    </row>
    <row r="3" spans="1:10" x14ac:dyDescent="0.25">
      <c r="A3" s="30">
        <f>DATE(YEAR('4月'!A3),MONTH('4月'!A3)+3,1)</f>
        <v>45108</v>
      </c>
      <c r="B3" s="82" t="str">
        <f t="array" ref="B3">IF('6月'!B32="日", "月", IF('6月'!B32="月", "火", IF('6月'!B32="火", "水", IF('6月'!B32="水", "木", IF('6月'!B32="木", "金", IF('6月'!B32="金", "土", IF('6月'!B32="土", "日", "")))))))</f>
        <v>土</v>
      </c>
      <c r="C3" s="11"/>
      <c r="D3" s="11"/>
      <c r="E3" s="12"/>
      <c r="F3" s="37" t="str">
        <f t="array" ref="F3">IF(A3&lt;&gt;"",IF((C3&lt;&gt;"")*(D3&lt;&gt;""),HOUR(D3-C3)+MINUTE(D3-C3)/60-E3,""),"")</f>
        <v/>
      </c>
      <c r="G3" s="38">
        <f t="array" ref="G3">IF(F3&lt;&gt;"",F3,0)</f>
        <v>0</v>
      </c>
      <c r="H3" s="25"/>
      <c r="I3" s="125"/>
      <c r="J3" s="7"/>
    </row>
    <row r="4" spans="1:10" x14ac:dyDescent="0.25">
      <c r="A4" s="30">
        <f t="shared" ref="A4:A33" si="0">A3+1</f>
        <v>45109</v>
      </c>
      <c r="B4" s="82" t="str">
        <f t="array" ref="B4">IF(B3="日", "月", IF(B3="月", "火", IF(B3="火", "水", IF(B3="水", "木", IF(B3="木", "金", IF(B3="金", "土", IF(B3="土", "日", "")))))))</f>
        <v>日</v>
      </c>
      <c r="C4" s="13"/>
      <c r="D4" s="13"/>
      <c r="E4" s="12"/>
      <c r="F4" s="37" t="str">
        <f t="array" ref="F4">IF(A4&lt;&gt;"",IF((C4&lt;&gt;"")*(D4&lt;&gt;""),HOUR(D4-C4)+MINUTE(D4-C4)/60-E4,""),"")</f>
        <v/>
      </c>
      <c r="G4" s="38">
        <f t="array" ref="G4">IF(A4&lt;&gt;"", IF(F4&lt;&gt;"",G3+F4,G3), "")</f>
        <v>0</v>
      </c>
      <c r="H4" s="26"/>
      <c r="I4" s="125"/>
    </row>
    <row r="5" spans="1:10" x14ac:dyDescent="0.25">
      <c r="A5" s="30">
        <f t="shared" si="0"/>
        <v>45110</v>
      </c>
      <c r="B5" s="82" t="str">
        <f t="array" ref="B5">IF(B4="日", "月", IF(B4="月", "火", IF(B4="火", "水", IF(B4="水", "木", IF(B4="木", "金", IF(B4="金", "土", IF(B4="土", "日", "")))))))</f>
        <v>月</v>
      </c>
      <c r="C5" s="13"/>
      <c r="D5" s="13"/>
      <c r="E5" s="12"/>
      <c r="F5" s="37" t="str">
        <f t="array" ref="F5">IF(A5&lt;&gt;"",IF((C5&lt;&gt;"")*(D5&lt;&gt;""),HOUR(D5-C5)+MINUTE(D5-C5)/60-E5,""),"")</f>
        <v/>
      </c>
      <c r="G5" s="38">
        <f t="array" ref="G5">IF(A5&lt;&gt;"", IF(F5&lt;&gt;"",G4+F5,G4), "")</f>
        <v>0</v>
      </c>
      <c r="H5" s="26"/>
      <c r="I5" s="125"/>
    </row>
    <row r="6" spans="1:10" x14ac:dyDescent="0.25">
      <c r="A6" s="30">
        <f t="shared" si="0"/>
        <v>45111</v>
      </c>
      <c r="B6" s="82" t="str">
        <f t="array" ref="B6">IF(B5="日", "月", IF(B5="月", "火", IF(B5="火", "水", IF(B5="水", "木", IF(B5="木", "金", IF(B5="金", "土", IF(B5="土", "日", "")))))))</f>
        <v>火</v>
      </c>
      <c r="C6" s="13"/>
      <c r="D6" s="13"/>
      <c r="E6" s="12"/>
      <c r="F6" s="37" t="str">
        <f t="array" ref="F6">IF(A6&lt;&gt;"",IF((C6&lt;&gt;"")*(D6&lt;&gt;""),HOUR(D6-C6)+MINUTE(D6-C6)/60-E6,""),"")</f>
        <v/>
      </c>
      <c r="G6" s="38">
        <f t="array" ref="G6">IF(A6&lt;&gt;"", IF(F6&lt;&gt;"",G5+F6,G5), "")</f>
        <v>0</v>
      </c>
      <c r="H6" s="26"/>
      <c r="I6" s="125"/>
    </row>
    <row r="7" spans="1:10" x14ac:dyDescent="0.25">
      <c r="A7" s="30">
        <f t="shared" si="0"/>
        <v>45112</v>
      </c>
      <c r="B7" s="82" t="str">
        <f t="array" ref="B7">IF(B6="日", "月", IF(B6="月", "火", IF(B6="火", "水", IF(B6="水", "木", IF(B6="木", "金", IF(B6="金", "土", IF(B6="土", "日", "")))))))</f>
        <v>水</v>
      </c>
      <c r="C7" s="13"/>
      <c r="D7" s="13"/>
      <c r="E7" s="12"/>
      <c r="F7" s="37" t="str">
        <f t="array" ref="F7">IF(A7&lt;&gt;"",IF((C7&lt;&gt;"")*(D7&lt;&gt;""),HOUR(D7-C7)+MINUTE(D7-C7)/60-E7,""),"")</f>
        <v/>
      </c>
      <c r="G7" s="38">
        <f t="array" ref="G7">IF(A7&lt;&gt;"", IF(F7&lt;&gt;"",G6+F7,G6), "")</f>
        <v>0</v>
      </c>
      <c r="H7" s="26"/>
      <c r="I7" s="125"/>
    </row>
    <row r="8" spans="1:10" x14ac:dyDescent="0.25">
      <c r="A8" s="30">
        <f t="shared" si="0"/>
        <v>45113</v>
      </c>
      <c r="B8" s="82" t="str">
        <f t="array" ref="B8">IF(B7="日", "月", IF(B7="月", "火", IF(B7="火", "水", IF(B7="水", "木", IF(B7="木", "金", IF(B7="金", "土", IF(B7="土", "日", "")))))))</f>
        <v>木</v>
      </c>
      <c r="C8" s="13"/>
      <c r="D8" s="13"/>
      <c r="E8" s="12"/>
      <c r="F8" s="37" t="str">
        <f t="array" ref="F8">IF(A8&lt;&gt;"",IF((C8&lt;&gt;"")*(D8&lt;&gt;""),HOUR(D8-C8)+MINUTE(D8-C8)/60-E8,""),"")</f>
        <v/>
      </c>
      <c r="G8" s="38">
        <f t="array" ref="G8">IF(A8&lt;&gt;"", IF(F8&lt;&gt;"",G7+F8,G7), "")</f>
        <v>0</v>
      </c>
      <c r="H8" s="26"/>
      <c r="I8" s="125"/>
    </row>
    <row r="9" spans="1:10" x14ac:dyDescent="0.25">
      <c r="A9" s="30">
        <f t="shared" si="0"/>
        <v>45114</v>
      </c>
      <c r="B9" s="82" t="str">
        <f t="array" ref="B9">IF(B8="日", "月", IF(B8="月", "火", IF(B8="火", "水", IF(B8="水", "木", IF(B8="木", "金", IF(B8="金", "土", IF(B8="土", "日", "")))))))</f>
        <v>金</v>
      </c>
      <c r="C9" s="11"/>
      <c r="D9" s="11"/>
      <c r="E9" s="12"/>
      <c r="F9" s="37" t="str">
        <f t="array" ref="F9">IF(A9&lt;&gt;"",IF((C9&lt;&gt;"")*(D9&lt;&gt;""),HOUR(D9-C9)+MINUTE(D9-C9)/60-E9,""),"")</f>
        <v/>
      </c>
      <c r="G9" s="38">
        <f t="array" ref="G9">IF(A9&lt;&gt;"", IF(F9&lt;&gt;"",G8+F9,G8), "")</f>
        <v>0</v>
      </c>
      <c r="H9" s="26"/>
      <c r="I9" s="125"/>
    </row>
    <row r="10" spans="1:10" x14ac:dyDescent="0.25">
      <c r="A10" s="30">
        <f t="shared" si="0"/>
        <v>45115</v>
      </c>
      <c r="B10" s="82" t="str">
        <f t="array" ref="B10">IF(B9="日", "月", IF(B9="月", "火", IF(B9="火", "水", IF(B9="水", "木", IF(B9="木", "金", IF(B9="金", "土", IF(B9="土", "日", "")))))))</f>
        <v>土</v>
      </c>
      <c r="C10" s="13"/>
      <c r="D10" s="13"/>
      <c r="E10" s="12"/>
      <c r="F10" s="37" t="str">
        <f t="array" ref="F10">IF(A10&lt;&gt;"",IF((C10&lt;&gt;"")*(D10&lt;&gt;""),HOUR(D10-C10)+MINUTE(D10-C10)/60-E10,""),"")</f>
        <v/>
      </c>
      <c r="G10" s="38">
        <f t="array" ref="G10">IF(A10&lt;&gt;"", IF(F10&lt;&gt;"",G9+F10,G9), "")</f>
        <v>0</v>
      </c>
      <c r="H10" s="26"/>
      <c r="I10" s="125"/>
    </row>
    <row r="11" spans="1:10" x14ac:dyDescent="0.25">
      <c r="A11" s="30">
        <f t="shared" si="0"/>
        <v>45116</v>
      </c>
      <c r="B11" s="82" t="str">
        <f t="array" ref="B11">IF(B10="日", "月", IF(B10="月", "火", IF(B10="火", "水", IF(B10="水", "木", IF(B10="木", "金", IF(B10="金", "土", IF(B10="土", "日", "")))))))</f>
        <v>日</v>
      </c>
      <c r="C11" s="13"/>
      <c r="D11" s="13"/>
      <c r="E11" s="12"/>
      <c r="F11" s="37" t="str">
        <f t="array" ref="F11">IF(A11&lt;&gt;"",IF((C11&lt;&gt;"")*(D11&lt;&gt;""),HOUR(D11-C11)+MINUTE(D11-C11)/60-E11,""),"")</f>
        <v/>
      </c>
      <c r="G11" s="38">
        <f t="array" ref="G11">IF(A11&lt;&gt;"", IF(F11&lt;&gt;"",G10+F11,G10), "")</f>
        <v>0</v>
      </c>
      <c r="H11" s="26"/>
      <c r="I11" s="125"/>
    </row>
    <row r="12" spans="1:10" x14ac:dyDescent="0.25">
      <c r="A12" s="30">
        <f t="shared" si="0"/>
        <v>45117</v>
      </c>
      <c r="B12" s="82" t="str">
        <f t="array" ref="B12">IF(B11="日", "月", IF(B11="月", "火", IF(B11="火", "水", IF(B11="水", "木", IF(B11="木", "金", IF(B11="金", "土", IF(B11="土", "日", "")))))))</f>
        <v>月</v>
      </c>
      <c r="C12" s="13"/>
      <c r="D12" s="14"/>
      <c r="E12" s="12"/>
      <c r="F12" s="37" t="str">
        <f t="array" ref="F12">IF(A12&lt;&gt;"",IF((C12&lt;&gt;"")*(D12&lt;&gt;""),HOUR(D12-C12)+MINUTE(D12-C12)/60-E12,""),"")</f>
        <v/>
      </c>
      <c r="G12" s="38">
        <f t="array" ref="G12">IF(A12&lt;&gt;"", IF(F12&lt;&gt;"",G11+F12,G11), "")</f>
        <v>0</v>
      </c>
      <c r="H12" s="26"/>
      <c r="I12" s="125"/>
    </row>
    <row r="13" spans="1:10" x14ac:dyDescent="0.25">
      <c r="A13" s="30">
        <f t="shared" si="0"/>
        <v>45118</v>
      </c>
      <c r="B13" s="82" t="str">
        <f t="array" ref="B13">IF(B12="日", "月", IF(B12="月", "火", IF(B12="火", "水", IF(B12="水", "木", IF(B12="木", "金", IF(B12="金", "土", IF(B12="土", "日", "")))))))</f>
        <v>火</v>
      </c>
      <c r="C13" s="13"/>
      <c r="D13" s="13"/>
      <c r="E13" s="12"/>
      <c r="F13" s="37" t="str">
        <f t="array" ref="F13">IF(A13&lt;&gt;"",IF((C13&lt;&gt;"")*(D13&lt;&gt;""),HOUR(D13-C13)+MINUTE(D13-C13)/60-E13,""),"")</f>
        <v/>
      </c>
      <c r="G13" s="38">
        <f t="array" ref="G13">IF(A13&lt;&gt;"", IF(F13&lt;&gt;"",G12+F13,G12), "")</f>
        <v>0</v>
      </c>
      <c r="H13" s="26"/>
      <c r="I13" s="125"/>
    </row>
    <row r="14" spans="1:10" x14ac:dyDescent="0.25">
      <c r="A14" s="30">
        <f t="shared" si="0"/>
        <v>45119</v>
      </c>
      <c r="B14" s="82" t="str">
        <f t="array" ref="B14">IF(B13="日", "月", IF(B13="月", "火", IF(B13="火", "水", IF(B13="水", "木", IF(B13="木", "金", IF(B13="金", "土", IF(B13="土", "日", "")))))))</f>
        <v>水</v>
      </c>
      <c r="C14" s="13"/>
      <c r="D14" s="13"/>
      <c r="E14" s="12"/>
      <c r="F14" s="37" t="str">
        <f t="array" ref="F14">IF(A14&lt;&gt;"",IF((C14&lt;&gt;"")*(D14&lt;&gt;""),HOUR(D14-C14)+MINUTE(D14-C14)/60-E14,""),"")</f>
        <v/>
      </c>
      <c r="G14" s="38">
        <f t="array" ref="G14">IF(A14&lt;&gt;"", IF(F14&lt;&gt;"",G13+F14,G13), "")</f>
        <v>0</v>
      </c>
      <c r="H14" s="26"/>
      <c r="I14" s="125"/>
    </row>
    <row r="15" spans="1:10" x14ac:dyDescent="0.25">
      <c r="A15" s="30">
        <f t="shared" si="0"/>
        <v>45120</v>
      </c>
      <c r="B15" s="82" t="str">
        <f t="array" ref="B15">IF(B14="日", "月", IF(B14="月", "火", IF(B14="火", "水", IF(B14="水", "木", IF(B14="木", "金", IF(B14="金", "土", IF(B14="土", "日", "")))))))</f>
        <v>木</v>
      </c>
      <c r="C15" s="13"/>
      <c r="D15" s="13"/>
      <c r="E15" s="12"/>
      <c r="F15" s="37" t="str">
        <f t="array" ref="F15">IF(A15&lt;&gt;"",IF((C15&lt;&gt;"")*(D15&lt;&gt;""),HOUR(D15-C15)+MINUTE(D15-C15)/60-E15,""),"")</f>
        <v/>
      </c>
      <c r="G15" s="38">
        <f t="array" ref="G15">IF(A15&lt;&gt;"", IF(F15&lt;&gt;"",G14+F15,G14), "")</f>
        <v>0</v>
      </c>
      <c r="H15" s="26"/>
      <c r="I15" s="125"/>
    </row>
    <row r="16" spans="1:10" x14ac:dyDescent="0.25">
      <c r="A16" s="30">
        <f t="shared" si="0"/>
        <v>45121</v>
      </c>
      <c r="B16" s="82" t="str">
        <f t="array" ref="B16">IF(B15="日", "月", IF(B15="月", "火", IF(B15="火", "水", IF(B15="水", "木", IF(B15="木", "金", IF(B15="金", "土", IF(B15="土", "日", "")))))))</f>
        <v>金</v>
      </c>
      <c r="C16" s="13"/>
      <c r="D16" s="13"/>
      <c r="E16" s="12"/>
      <c r="F16" s="37" t="str">
        <f t="array" ref="F16">IF(A16&lt;&gt;"",IF((C16&lt;&gt;"")*(D16&lt;&gt;""),HOUR(D16-C16)+MINUTE(D16-C16)/60-E16,""),"")</f>
        <v/>
      </c>
      <c r="G16" s="38">
        <f t="array" ref="G16">IF(A16&lt;&gt;"", IF(F16&lt;&gt;"",G15+F16,G15), "")</f>
        <v>0</v>
      </c>
      <c r="H16" s="26"/>
      <c r="I16" s="125"/>
    </row>
    <row r="17" spans="1:9" x14ac:dyDescent="0.25">
      <c r="A17" s="30">
        <f t="shared" si="0"/>
        <v>45122</v>
      </c>
      <c r="B17" s="82" t="str">
        <f t="array" ref="B17">IF(B16="日", "月", IF(B16="月", "火", IF(B16="火", "水", IF(B16="水", "木", IF(B16="木", "金", IF(B16="金", "土", IF(B16="土", "日", "")))))))</f>
        <v>土</v>
      </c>
      <c r="C17" s="13"/>
      <c r="D17" s="13"/>
      <c r="E17" s="12"/>
      <c r="F17" s="37" t="str">
        <f t="array" ref="F17">IF(A17&lt;&gt;"",IF((C17&lt;&gt;"")*(D17&lt;&gt;""),HOUR(D17-C17)+MINUTE(D17-C17)/60-E17,""),"")</f>
        <v/>
      </c>
      <c r="G17" s="38">
        <f t="array" ref="G17">IF(A17&lt;&gt;"", IF(F17&lt;&gt;"",G16+F17,G16), "")</f>
        <v>0</v>
      </c>
      <c r="H17" s="26"/>
      <c r="I17" s="125"/>
    </row>
    <row r="18" spans="1:9" x14ac:dyDescent="0.25">
      <c r="A18" s="30">
        <f t="shared" si="0"/>
        <v>45123</v>
      </c>
      <c r="B18" s="82" t="str">
        <f t="array" ref="B18">IF(B17="日", "月", IF(B17="月", "火", IF(B17="火", "水", IF(B17="水", "木", IF(B17="木", "金", IF(B17="金", "土", IF(B17="土", "日", "")))))))</f>
        <v>日</v>
      </c>
      <c r="C18" s="13"/>
      <c r="D18" s="13"/>
      <c r="E18" s="12"/>
      <c r="F18" s="37" t="str">
        <f t="array" ref="F18">IF(A18&lt;&gt;"",IF((C18&lt;&gt;"")*(D18&lt;&gt;""),HOUR(D18-C18)+MINUTE(D18-C18)/60-E18,""),"")</f>
        <v/>
      </c>
      <c r="G18" s="38">
        <f t="array" ref="G18">IF(A18&lt;&gt;"", IF(F18&lt;&gt;"",G17+F18,G17), "")</f>
        <v>0</v>
      </c>
      <c r="H18" s="26"/>
      <c r="I18" s="125"/>
    </row>
    <row r="19" spans="1:9" x14ac:dyDescent="0.25">
      <c r="A19" s="30">
        <f t="shared" si="0"/>
        <v>45124</v>
      </c>
      <c r="B19" s="82" t="str">
        <f t="array" ref="B19">IF(B18="日", "月", IF(B18="月", "火", IF(B18="火", "水", IF(B18="水", "木", IF(B18="木", "金", IF(B18="金", "土", IF(B18="土", "日", "")))))))</f>
        <v>月</v>
      </c>
      <c r="C19" s="13"/>
      <c r="D19" s="13"/>
      <c r="E19" s="12"/>
      <c r="F19" s="37" t="str">
        <f t="array" ref="F19">IF(A19&lt;&gt;"",IF((C19&lt;&gt;"")*(D19&lt;&gt;""),HOUR(D19-C19)+MINUTE(D19-C19)/60-E19,""),"")</f>
        <v/>
      </c>
      <c r="G19" s="38">
        <f t="array" ref="G19">IF(A19&lt;&gt;"", IF(F19&lt;&gt;"",G18+F19,G18), "")</f>
        <v>0</v>
      </c>
      <c r="H19" s="26"/>
      <c r="I19" s="125" t="s">
        <v>43</v>
      </c>
    </row>
    <row r="20" spans="1:9" x14ac:dyDescent="0.25">
      <c r="A20" s="30">
        <f t="shared" si="0"/>
        <v>45125</v>
      </c>
      <c r="B20" s="82" t="str">
        <f t="array" ref="B20">IF(B19="日", "月", IF(B19="月", "火", IF(B19="火", "水", IF(B19="水", "木", IF(B19="木", "金", IF(B19="金", "土", IF(B19="土", "日", "")))))))</f>
        <v>火</v>
      </c>
      <c r="C20" s="13"/>
      <c r="D20" s="13"/>
      <c r="E20" s="12"/>
      <c r="F20" s="37" t="str">
        <f t="array" ref="F20">IF(A20&lt;&gt;"",IF((C20&lt;&gt;"")*(D20&lt;&gt;""),HOUR(D20-C20)+MINUTE(D20-C20)/60-E20,""),"")</f>
        <v/>
      </c>
      <c r="G20" s="38">
        <f t="array" ref="G20">IF(A20&lt;&gt;"", IF(F20&lt;&gt;"",G19+F20,G19), "")</f>
        <v>0</v>
      </c>
      <c r="H20" s="26"/>
      <c r="I20" s="125"/>
    </row>
    <row r="21" spans="1:9" x14ac:dyDescent="0.25">
      <c r="A21" s="30">
        <f t="shared" si="0"/>
        <v>45126</v>
      </c>
      <c r="B21" s="82" t="str">
        <f t="array" ref="B21">IF(B20="日", "月", IF(B20="月", "火", IF(B20="火", "水", IF(B20="水", "木", IF(B20="木", "金", IF(B20="金", "土", IF(B20="土", "日", "")))))))</f>
        <v>水</v>
      </c>
      <c r="C21" s="13"/>
      <c r="D21" s="13"/>
      <c r="E21" s="12"/>
      <c r="F21" s="37" t="str">
        <f t="array" ref="F21">IF(A21&lt;&gt;"",IF((C21&lt;&gt;"")*(D21&lt;&gt;""),HOUR(D21-C21)+MINUTE(D21-C21)/60-E21,""),"")</f>
        <v/>
      </c>
      <c r="G21" s="38">
        <f t="array" ref="G21">IF(A21&lt;&gt;"", IF(F21&lt;&gt;"",G20+F21,G20), "")</f>
        <v>0</v>
      </c>
      <c r="H21" s="26"/>
      <c r="I21" s="125"/>
    </row>
    <row r="22" spans="1:9" x14ac:dyDescent="0.25">
      <c r="A22" s="30">
        <f t="shared" si="0"/>
        <v>45127</v>
      </c>
      <c r="B22" s="82" t="str">
        <f t="array" ref="B22">IF(B21="日", "月", IF(B21="月", "火", IF(B21="火", "水", IF(B21="水", "木", IF(B21="木", "金", IF(B21="金", "土", IF(B21="土", "日", "")))))))</f>
        <v>木</v>
      </c>
      <c r="C22" s="13"/>
      <c r="D22" s="13"/>
      <c r="E22" s="12"/>
      <c r="F22" s="37" t="str">
        <f t="array" ref="F22">IF(A22&lt;&gt;"",IF((C22&lt;&gt;"")*(D22&lt;&gt;""),HOUR(D22-C22)+MINUTE(D22-C22)/60-E22,""),"")</f>
        <v/>
      </c>
      <c r="G22" s="38">
        <f t="array" ref="G22">IF(A22&lt;&gt;"", IF(F22&lt;&gt;"",G21+F22,G21), "")</f>
        <v>0</v>
      </c>
      <c r="H22" s="26"/>
      <c r="I22" s="125"/>
    </row>
    <row r="23" spans="1:9" x14ac:dyDescent="0.25">
      <c r="A23" s="30">
        <f t="shared" si="0"/>
        <v>45128</v>
      </c>
      <c r="B23" s="82" t="str">
        <f t="array" ref="B23">IF(B22="日", "月", IF(B22="月", "火", IF(B22="火", "水", IF(B22="水", "木", IF(B22="木", "金", IF(B22="金", "土", IF(B22="土", "日", "")))))))</f>
        <v>金</v>
      </c>
      <c r="C23" s="13"/>
      <c r="D23" s="13"/>
      <c r="E23" s="12"/>
      <c r="F23" s="37" t="str">
        <f t="array" ref="F23">IF(A23&lt;&gt;"",IF((C23&lt;&gt;"")*(D23&lt;&gt;""),HOUR(D23-C23)+MINUTE(D23-C23)/60-E23,""),"")</f>
        <v/>
      </c>
      <c r="G23" s="38">
        <f t="array" ref="G23">IF(A23&lt;&gt;"", IF(F23&lt;&gt;"",G22+F23,G22), "")</f>
        <v>0</v>
      </c>
      <c r="H23" s="26"/>
      <c r="I23" s="125"/>
    </row>
    <row r="24" spans="1:9" x14ac:dyDescent="0.25">
      <c r="A24" s="30">
        <f t="shared" si="0"/>
        <v>45129</v>
      </c>
      <c r="B24" s="82" t="str">
        <f t="array" ref="B24">IF(B23="日", "月", IF(B23="月", "火", IF(B23="火", "水", IF(B23="水", "木", IF(B23="木", "金", IF(B23="金", "土", IF(B23="土", "日", "")))))))</f>
        <v>土</v>
      </c>
      <c r="C24" s="13"/>
      <c r="D24" s="13"/>
      <c r="E24" s="12"/>
      <c r="F24" s="37" t="str">
        <f t="array" ref="F24">IF(A24&lt;&gt;"",IF((C24&lt;&gt;"")*(D24&lt;&gt;""),HOUR(D24-C24)+MINUTE(D24-C24)/60-E24,""),"")</f>
        <v/>
      </c>
      <c r="G24" s="38">
        <f t="array" ref="G24">IF(A24&lt;&gt;"", IF(F24&lt;&gt;"",G23+F24,G23), "")</f>
        <v>0</v>
      </c>
      <c r="H24" s="26"/>
      <c r="I24" s="125"/>
    </row>
    <row r="25" spans="1:9" x14ac:dyDescent="0.25">
      <c r="A25" s="30">
        <f t="shared" si="0"/>
        <v>45130</v>
      </c>
      <c r="B25" s="82" t="str">
        <f t="array" ref="B25">IF(B24="日", "月", IF(B24="月", "火", IF(B24="火", "水", IF(B24="水", "木", IF(B24="木", "金", IF(B24="金", "土", IF(B24="土", "日", "")))))))</f>
        <v>日</v>
      </c>
      <c r="C25" s="13"/>
      <c r="D25" s="13"/>
      <c r="E25" s="12"/>
      <c r="F25" s="37" t="str">
        <f t="array" ref="F25">IF(A25&lt;&gt;"",IF((C25&lt;&gt;"")*(D25&lt;&gt;""),HOUR(D25-C25)+MINUTE(D25-C25)/60-E25,""),"")</f>
        <v/>
      </c>
      <c r="G25" s="38">
        <f t="array" ref="G25">IF(A25&lt;&gt;"", IF(F25&lt;&gt;"",G24+F25,G24), "")</f>
        <v>0</v>
      </c>
      <c r="H25" s="26"/>
      <c r="I25" s="125"/>
    </row>
    <row r="26" spans="1:9" x14ac:dyDescent="0.25">
      <c r="A26" s="30">
        <f t="shared" si="0"/>
        <v>45131</v>
      </c>
      <c r="B26" s="82" t="str">
        <f t="array" ref="B26">IF(B25="日", "月", IF(B25="月", "火", IF(B25="火", "水", IF(B25="水", "木", IF(B25="木", "金", IF(B25="金", "土", IF(B25="土", "日", "")))))))</f>
        <v>月</v>
      </c>
      <c r="C26" s="13"/>
      <c r="D26" s="13"/>
      <c r="E26" s="12"/>
      <c r="F26" s="37" t="str">
        <f t="array" ref="F26">IF(A26&lt;&gt;"",IF((C26&lt;&gt;"")*(D26&lt;&gt;""),HOUR(D26-C26)+MINUTE(D26-C26)/60-E26,""),"")</f>
        <v/>
      </c>
      <c r="G26" s="38">
        <f t="array" ref="G26">IF(A26&lt;&gt;"", IF(F26&lt;&gt;"",G25+F26,G25), "")</f>
        <v>0</v>
      </c>
      <c r="H26" s="26"/>
      <c r="I26" s="125"/>
    </row>
    <row r="27" spans="1:9" x14ac:dyDescent="0.25">
      <c r="A27" s="30">
        <f t="shared" si="0"/>
        <v>45132</v>
      </c>
      <c r="B27" s="82" t="str">
        <f t="array" ref="B27">IF(B26="日", "月", IF(B26="月", "火", IF(B26="火", "水", IF(B26="水", "木", IF(B26="木", "金", IF(B26="金", "土", IF(B26="土", "日", "")))))))</f>
        <v>火</v>
      </c>
      <c r="C27" s="13"/>
      <c r="D27" s="13"/>
      <c r="E27" s="12"/>
      <c r="F27" s="37" t="str">
        <f t="array" ref="F27">IF(A27&lt;&gt;"",IF((C27&lt;&gt;"")*(D27&lt;&gt;""),HOUR(D27-C27)+MINUTE(D27-C27)/60-E27,""),"")</f>
        <v/>
      </c>
      <c r="G27" s="38">
        <f t="array" ref="G27">IF(A27&lt;&gt;"", IF(F27&lt;&gt;"",G26+F27,G26), "")</f>
        <v>0</v>
      </c>
      <c r="H27" s="26"/>
      <c r="I27" s="125"/>
    </row>
    <row r="28" spans="1:9" x14ac:dyDescent="0.25">
      <c r="A28" s="30">
        <f t="shared" si="0"/>
        <v>45133</v>
      </c>
      <c r="B28" s="82" t="str">
        <f t="array" ref="B28">IF(B27="日", "月", IF(B27="月", "火", IF(B27="火", "水", IF(B27="水", "木", IF(B27="木", "金", IF(B27="金", "土", IF(B27="土", "日", "")))))))</f>
        <v>水</v>
      </c>
      <c r="C28" s="13"/>
      <c r="D28" s="13"/>
      <c r="E28" s="12"/>
      <c r="F28" s="37" t="str">
        <f t="array" ref="F28">IF(A28&lt;&gt;"",IF((C28&lt;&gt;"")*(D28&lt;&gt;""),HOUR(D28-C28)+MINUTE(D28-C28)/60-E28,""),"")</f>
        <v/>
      </c>
      <c r="G28" s="38">
        <f t="array" ref="G28">IF(A28&lt;&gt;"", IF(F28&lt;&gt;"",G27+F28,G27), "")</f>
        <v>0</v>
      </c>
      <c r="H28" s="26"/>
      <c r="I28" s="125"/>
    </row>
    <row r="29" spans="1:9" x14ac:dyDescent="0.25">
      <c r="A29" s="30">
        <f t="shared" si="0"/>
        <v>45134</v>
      </c>
      <c r="B29" s="82" t="str">
        <f t="array" ref="B29">IF(B28="日", "月", IF(B28="月", "火", IF(B28="火", "水", IF(B28="水", "木", IF(B28="木", "金", IF(B28="金", "土", IF(B28="土", "日", "")))))))</f>
        <v>木</v>
      </c>
      <c r="C29" s="13"/>
      <c r="D29" s="13"/>
      <c r="E29" s="12"/>
      <c r="F29" s="37" t="str">
        <f t="array" ref="F29">IF(A29&lt;&gt;"",IF((C29&lt;&gt;"")*(D29&lt;&gt;""),HOUR(D29-C29)+MINUTE(D29-C29)/60-E29,""),"")</f>
        <v/>
      </c>
      <c r="G29" s="38">
        <f t="array" ref="G29">IF(A29&lt;&gt;"", IF(F29&lt;&gt;"",G28+F29,G28), "")</f>
        <v>0</v>
      </c>
      <c r="H29" s="26"/>
      <c r="I29" s="125"/>
    </row>
    <row r="30" spans="1:9" x14ac:dyDescent="0.25">
      <c r="A30" s="30">
        <f t="shared" si="0"/>
        <v>45135</v>
      </c>
      <c r="B30" s="82" t="str">
        <f t="array" ref="B30">IF(B29="日", "月", IF(B29="月", "火", IF(B29="火", "水", IF(B29="水", "木", IF(B29="木", "金", IF(B29="金", "土", IF(B29="土", "日", "")))))))</f>
        <v>金</v>
      </c>
      <c r="C30" s="13"/>
      <c r="D30" s="13"/>
      <c r="E30" s="12"/>
      <c r="F30" s="37" t="str">
        <f t="array" ref="F30">IF(A30&lt;&gt;"",IF((C30&lt;&gt;"")*(D30&lt;&gt;""),HOUR(D30-C30)+MINUTE(D30-C30)/60-E30,""),"")</f>
        <v/>
      </c>
      <c r="G30" s="38">
        <f t="array" ref="G30">IF(A30&lt;&gt;"", IF(F30&lt;&gt;"",G29+F30,G29), "")</f>
        <v>0</v>
      </c>
      <c r="H30" s="26"/>
      <c r="I30" s="125"/>
    </row>
    <row r="31" spans="1:9" x14ac:dyDescent="0.25">
      <c r="A31" s="30">
        <f t="shared" si="0"/>
        <v>45136</v>
      </c>
      <c r="B31" s="82" t="str">
        <f t="array" ref="B31">IF(B30="日", "月", IF(B30="月", "火", IF(B30="火", "水", IF(B30="水", "木", IF(B30="木", "金", IF(B30="金", "土", IF(B30="土", "日", "")))))))</f>
        <v>土</v>
      </c>
      <c r="C31" s="13"/>
      <c r="D31" s="13"/>
      <c r="E31" s="12"/>
      <c r="F31" s="37" t="str">
        <f t="array" ref="F31">IF(A31&lt;&gt;"",IF((C31&lt;&gt;"")*(D31&lt;&gt;""),HOUR(D31-C31)+MINUTE(D31-C31)/60-E31,""),"")</f>
        <v/>
      </c>
      <c r="G31" s="38">
        <f t="array" ref="G31">IF(A31&lt;&gt;"", IF(F31&lt;&gt;"",G30+F31,G30), "")</f>
        <v>0</v>
      </c>
      <c r="H31" s="26"/>
      <c r="I31" s="125"/>
    </row>
    <row r="32" spans="1:9" x14ac:dyDescent="0.25">
      <c r="A32" s="30">
        <f t="shared" si="0"/>
        <v>45137</v>
      </c>
      <c r="B32" s="82" t="str">
        <f t="array" ref="B32">IF(B31="日", "月", IF(B31="月", "火", IF(B31="火", "水", IF(B31="水", "木", IF(B31="木", "金", IF(B31="金", "土", IF(B31="土", "日", "")))))))</f>
        <v>日</v>
      </c>
      <c r="C32" s="11"/>
      <c r="D32" s="11"/>
      <c r="E32" s="12"/>
      <c r="F32" s="37" t="str">
        <f t="array" ref="F32">IF(A32&lt;&gt;"",IF((C32&lt;&gt;"")*(D32&lt;&gt;""),HOUR(D32-C32)+MINUTE(D32-C32)/60-E32,""),"")</f>
        <v/>
      </c>
      <c r="G32" s="38">
        <f t="array" ref="G32">IF(A32&lt;&gt;"", IF(F32&lt;&gt;"",G31+F32,G31), "")</f>
        <v>0</v>
      </c>
      <c r="H32" s="26"/>
      <c r="I32" s="125"/>
    </row>
    <row r="33" spans="1:9" x14ac:dyDescent="0.25">
      <c r="A33" s="30">
        <f t="shared" si="0"/>
        <v>45138</v>
      </c>
      <c r="B33" s="82" t="str">
        <f t="array" ref="B33">IF(B32="日", "月", IF(B32="月", "火", IF(B32="火", "水", IF(B32="水", "木", IF(B32="木", "金", IF(B32="金", "土", IF(B32="土", "日", "")))))))</f>
        <v>月</v>
      </c>
      <c r="C33" s="13"/>
      <c r="D33" s="13"/>
      <c r="E33" s="12"/>
      <c r="F33" s="37" t="str">
        <f t="array" ref="F33">IF(A33&lt;&gt;"",IF((C33&lt;&gt;"")*(D33&lt;&gt;""),HOUR(D33-C33)+MINUTE(D33-C33)/60-E33,""),"")</f>
        <v/>
      </c>
      <c r="G33" s="38">
        <f t="array" ref="G33">IF(A33&lt;&gt;"", IF(F33&lt;&gt;"",G32+F33,G32), "")</f>
        <v>0</v>
      </c>
      <c r="H33" s="26"/>
      <c r="I33" s="125"/>
    </row>
    <row r="34" spans="1:9" s="5" customFormat="1" x14ac:dyDescent="0.25">
      <c r="A34" s="32"/>
      <c r="B34" s="33"/>
      <c r="C34" s="55"/>
      <c r="D34" s="83" t="s">
        <v>33</v>
      </c>
      <c r="E34" s="90">
        <f t="array" ref="E34">COUNT(IF(F3:F33&lt;&gt;"",,""))</f>
        <v>0</v>
      </c>
      <c r="F34" s="83" t="s">
        <v>23</v>
      </c>
      <c r="G34" s="88">
        <f t="array" ref="G34">IF(G33&lt;&gt;"", G33, IF(G32&lt;&gt;"", G32, IF(G31&lt;&gt;"", G31, IF(G30&lt;&gt;"", G30, IF(G29&lt;&gt;"", G29, "error!")))))</f>
        <v>0</v>
      </c>
      <c r="H34" s="9"/>
      <c r="I34" s="7"/>
    </row>
    <row r="35" spans="1:9" s="5" customFormat="1" x14ac:dyDescent="0.25">
      <c r="A35" s="32"/>
      <c r="B35" s="33"/>
      <c r="C35" s="55"/>
      <c r="D35" s="86" t="s">
        <v>34</v>
      </c>
      <c r="E35" s="91">
        <f>'6月'!E35+E34</f>
        <v>0</v>
      </c>
      <c r="F35" s="88" t="s">
        <v>24</v>
      </c>
      <c r="G35" s="92">
        <f>'6月'!G35+G34</f>
        <v>0</v>
      </c>
      <c r="H35" s="9"/>
      <c r="I35" s="7"/>
    </row>
    <row r="36" spans="1:9" s="5" customFormat="1" x14ac:dyDescent="0.25">
      <c r="A36" s="121" t="str">
        <f t="array" aca="1" ref="A36" ca="1">IF(B36&lt;&gt;"","メッセージ：","")</f>
        <v/>
      </c>
      <c r="B36" s="122" t="str">
        <f t="array" aca="1" ref="B36" ca="1">IF(TODAY()&lt;=DATE(YEAR(A3),MONTH(A3)+1,DAY(A3)),  IF((TODAY()&gt;=DATE(YEAR(A32),MONTH(A32),DAY(A32)))*(G34&gt;=120),"今月はがんばったね。気を抜かず，来月もがんばろう！",  IF((TODAY()&gt;=DATE(YEAR(A32),MONTH(A32),DAY(A32)))*(G34&lt;120),"来月はがんばってね！",  IF((TODAY()&gt;=DATE(YEAR(A22),MONTH(A22),DAY(A22)))*(G34&lt;80),"今月も残りわずか。追い込みをかけよう！",  IF((TODAY()&gt;=DATE(YEAR(A12),MONTH(A12),DAY(A12)))*(G34&lt;40),"出足が鈍いね。",IF((TODAY()&gt;=DATE(YEAR(A3),MONTH(A3),DAY(A3)))*(TODAY()&lt;=DATE(YEAR(A7),MONTH(A7),DAY(A7))),"今月も研究が進むといいね。",""))))),"")</f>
        <v/>
      </c>
      <c r="C36" s="44"/>
      <c r="D36" s="44"/>
      <c r="E36" s="44"/>
      <c r="F36" s="45"/>
      <c r="G36" s="45"/>
      <c r="H36" s="10"/>
      <c r="I36" s="7"/>
    </row>
    <row r="37" spans="1:9" s="5" customFormat="1" x14ac:dyDescent="0.25">
      <c r="A37" s="34"/>
      <c r="B37" s="35"/>
      <c r="C37" s="10"/>
      <c r="D37" s="10"/>
      <c r="E37" s="10"/>
      <c r="F37" s="3"/>
      <c r="G37" s="3"/>
      <c r="H37" s="10"/>
      <c r="I37" s="7"/>
    </row>
    <row r="38" spans="1:9" s="5" customFormat="1" x14ac:dyDescent="0.25">
      <c r="A38" s="4" t="str">
        <f>'4月'!A38</f>
        <v>記入方法および注意：</v>
      </c>
      <c r="B38" s="32"/>
      <c r="C38" s="10"/>
      <c r="D38" s="10"/>
      <c r="E38" s="10"/>
      <c r="F38" s="3"/>
      <c r="G38" s="3"/>
      <c r="H38" s="10"/>
      <c r="I38" s="7"/>
    </row>
    <row r="39" spans="1:9" s="5" customFormat="1" x14ac:dyDescent="0.25">
      <c r="A39" s="81" t="str">
        <f>'4月'!A39</f>
        <v>・「開始時刻」と「終了時刻」，「休憩時間」（単位：hour），「内容」について所定の欄に記入してください。</v>
      </c>
      <c r="B39" s="36"/>
      <c r="E39" s="3"/>
      <c r="F39" s="3"/>
      <c r="G39" s="3"/>
      <c r="H39" s="6"/>
      <c r="I39" s="7"/>
    </row>
    <row r="40" spans="1:9" s="5" customFormat="1" x14ac:dyDescent="0.25">
      <c r="A40" s="5" t="str">
        <f>'4月'!A41</f>
        <v>・連続していても日付が変わる場合には，「終了時刻」に24:00を加算して入力するか，分割して実際の日付の欄に記入するようにしてください。</v>
      </c>
      <c r="B40" s="32"/>
      <c r="F40" s="3"/>
      <c r="G40" s="3"/>
      <c r="H40" s="6"/>
      <c r="I40" s="7"/>
    </row>
    <row r="41" spans="1:9" s="5" customFormat="1" x14ac:dyDescent="0.25">
      <c r="A41" s="5" t="str">
        <f>'4月'!A42</f>
        <v>・一日の研究従事「時間」や「月間合計時間」，「年間累積時間」などは自動計算されます。</v>
      </c>
      <c r="B41" s="32"/>
      <c r="F41" s="3"/>
      <c r="G41" s="3"/>
      <c r="H41" s="6"/>
      <c r="I41" s="7"/>
    </row>
    <row r="42" spans="1:9" s="5" customFormat="1" x14ac:dyDescent="0.25">
      <c r="A42" s="5" t="str">
        <f>'4月'!A43</f>
        <v>・「休憩時間」とは，卒論（修論）研究に関係していない時間。例えば，講義に出席している時間や昼食の時間など。</v>
      </c>
      <c r="B42" s="32"/>
      <c r="F42" s="3"/>
      <c r="G42" s="3"/>
      <c r="H42" s="6"/>
      <c r="I42" s="7"/>
    </row>
    <row r="43" spans="1:9" s="5" customFormat="1" x14ac:dyDescent="0.25">
      <c r="A43" s="5" t="str">
        <f>'4月'!A44</f>
        <v>・「内容」欄には，研究に関連して実施した内容を具体的に記入してください。</v>
      </c>
      <c r="B43" s="32"/>
      <c r="E43" s="3"/>
      <c r="F43" s="3"/>
      <c r="G43" s="3"/>
      <c r="H43" s="6"/>
      <c r="I43" s="7"/>
    </row>
    <row r="44" spans="1:9" s="5" customFormat="1" x14ac:dyDescent="0.25">
      <c r="A44" s="5" t="str">
        <f>'4月'!A45</f>
        <v>・「備考」欄は自由に使用して構いません。</v>
      </c>
      <c r="B44" s="4"/>
      <c r="C44" s="3"/>
      <c r="D44" s="3"/>
      <c r="F44" s="3"/>
      <c r="G44" s="3"/>
      <c r="H44" s="6"/>
      <c r="I44" s="7"/>
    </row>
    <row r="45" spans="1:9" s="5" customFormat="1" x14ac:dyDescent="0.25">
      <c r="A45" s="5" t="str">
        <f>'4月'!A46</f>
        <v>・その他，［記入例］シートも入力の参考にしてください。</v>
      </c>
      <c r="B45" s="4"/>
      <c r="F45" s="3"/>
      <c r="G45" s="3"/>
      <c r="H45" s="6"/>
      <c r="I45" s="7"/>
    </row>
    <row r="46" spans="1:9" s="5" customFormat="1" x14ac:dyDescent="0.25">
      <c r="A46" s="4"/>
      <c r="B46" s="4"/>
      <c r="E46" s="3"/>
      <c r="F46" s="3"/>
      <c r="G46" s="3"/>
      <c r="H46" s="6"/>
      <c r="I46" s="7"/>
    </row>
    <row r="47" spans="1:9" s="5" customFormat="1" x14ac:dyDescent="0.25">
      <c r="A47" s="4"/>
      <c r="B47" s="4"/>
      <c r="F47" s="3"/>
      <c r="G47" s="3"/>
      <c r="H47" s="6"/>
      <c r="I47" s="7"/>
    </row>
    <row r="48" spans="1:9" s="5" customFormat="1" x14ac:dyDescent="0.25">
      <c r="A48" s="4"/>
      <c r="B48" s="4"/>
      <c r="F48" s="3"/>
      <c r="G48" s="3"/>
      <c r="H48" s="6"/>
      <c r="I48" s="7"/>
    </row>
    <row r="49" spans="1:9" s="5" customFormat="1" x14ac:dyDescent="0.25">
      <c r="A49" s="4"/>
      <c r="B49" s="4"/>
      <c r="C49" s="3"/>
      <c r="D49" s="3"/>
      <c r="E49" s="3"/>
      <c r="F49" s="3"/>
      <c r="G49" s="3"/>
      <c r="H49" s="6"/>
      <c r="I49" s="7"/>
    </row>
    <row r="50" spans="1:9" s="5" customFormat="1" x14ac:dyDescent="0.25">
      <c r="A50" s="4"/>
      <c r="B50" s="4"/>
      <c r="F50" s="3"/>
      <c r="G50" s="3"/>
      <c r="H50" s="6"/>
      <c r="I50" s="7"/>
    </row>
    <row r="51" spans="1:9" s="5" customFormat="1" x14ac:dyDescent="0.25">
      <c r="A51" s="4"/>
      <c r="B51" s="4"/>
      <c r="F51" s="3"/>
      <c r="G51" s="3"/>
      <c r="H51" s="6"/>
      <c r="I51" s="7"/>
    </row>
    <row r="52" spans="1:9" s="5" customFormat="1" x14ac:dyDescent="0.25">
      <c r="A52" s="4"/>
      <c r="B52" s="4"/>
      <c r="F52" s="3"/>
      <c r="G52" s="3"/>
      <c r="H52" s="6"/>
      <c r="I52" s="7"/>
    </row>
    <row r="53" spans="1:9" s="5" customFormat="1" x14ac:dyDescent="0.25">
      <c r="A53" s="4"/>
      <c r="B53" s="4"/>
      <c r="E53" s="3"/>
      <c r="F53" s="3"/>
      <c r="G53" s="3"/>
      <c r="H53" s="6"/>
      <c r="I53" s="7"/>
    </row>
    <row r="54" spans="1:9" s="5" customFormat="1" x14ac:dyDescent="0.25">
      <c r="A54" s="4"/>
      <c r="B54" s="4"/>
      <c r="E54" s="3"/>
      <c r="F54" s="3"/>
      <c r="G54" s="3"/>
      <c r="H54" s="6"/>
      <c r="I54" s="7"/>
    </row>
    <row r="55" spans="1:9" s="5" customFormat="1" x14ac:dyDescent="0.25">
      <c r="A55" s="4"/>
      <c r="B55" s="4"/>
      <c r="F55" s="3"/>
      <c r="G55" s="3"/>
      <c r="H55" s="6"/>
      <c r="I55" s="7"/>
    </row>
    <row r="56" spans="1:9" s="5" customFormat="1" x14ac:dyDescent="0.25">
      <c r="A56" s="4"/>
      <c r="B56" s="4"/>
      <c r="F56" s="3"/>
      <c r="G56" s="3"/>
      <c r="H56" s="6"/>
      <c r="I56" s="7"/>
    </row>
    <row r="57" spans="1:9" s="5" customFormat="1" x14ac:dyDescent="0.25">
      <c r="A57" s="4"/>
      <c r="B57" s="4"/>
      <c r="F57" s="3"/>
      <c r="G57" s="3"/>
      <c r="H57" s="6"/>
      <c r="I57" s="7"/>
    </row>
    <row r="58" spans="1:9" s="5" customFormat="1" x14ac:dyDescent="0.25">
      <c r="A58" s="4"/>
      <c r="B58" s="4"/>
      <c r="F58" s="3"/>
      <c r="G58" s="3"/>
      <c r="H58" s="6"/>
      <c r="I58" s="7"/>
    </row>
    <row r="59" spans="1:9" s="5" customFormat="1" x14ac:dyDescent="0.25">
      <c r="A59" s="4"/>
      <c r="B59" s="4"/>
      <c r="F59" s="3"/>
      <c r="G59" s="3"/>
      <c r="H59" s="6"/>
      <c r="I59" s="7"/>
    </row>
    <row r="60" spans="1:9" s="5" customFormat="1" x14ac:dyDescent="0.25">
      <c r="A60" s="4"/>
      <c r="B60" s="4"/>
      <c r="F60" s="3"/>
      <c r="G60" s="3"/>
      <c r="H60" s="6"/>
      <c r="I60" s="7"/>
    </row>
    <row r="61" spans="1:9" s="5" customFormat="1" x14ac:dyDescent="0.25">
      <c r="A61" s="4"/>
      <c r="B61" s="4"/>
      <c r="F61" s="3"/>
      <c r="G61" s="3"/>
      <c r="H61" s="6"/>
      <c r="I61" s="7"/>
    </row>
    <row r="62" spans="1:9" s="5" customFormat="1" x14ac:dyDescent="0.25">
      <c r="A62" s="4"/>
      <c r="B62" s="4"/>
      <c r="F62" s="3"/>
      <c r="G62" s="3"/>
      <c r="H62" s="6"/>
      <c r="I62" s="7"/>
    </row>
    <row r="63" spans="1:9" s="5" customFormat="1" x14ac:dyDescent="0.25">
      <c r="A63" s="4"/>
      <c r="B63" s="4"/>
      <c r="F63" s="3"/>
      <c r="G63" s="3"/>
      <c r="H63" s="6"/>
      <c r="I63" s="7"/>
    </row>
    <row r="64" spans="1:9" s="5" customFormat="1" x14ac:dyDescent="0.25">
      <c r="A64" s="4"/>
      <c r="B64" s="4"/>
      <c r="F64" s="3"/>
      <c r="G64" s="3"/>
      <c r="H64" s="6"/>
      <c r="I64" s="7"/>
    </row>
    <row r="65" spans="1:9" s="5" customFormat="1" x14ac:dyDescent="0.25">
      <c r="A65" s="4"/>
      <c r="B65" s="4"/>
      <c r="F65" s="3"/>
      <c r="G65" s="3"/>
      <c r="H65" s="6"/>
      <c r="I65" s="7"/>
    </row>
    <row r="66" spans="1:9" s="5" customFormat="1" x14ac:dyDescent="0.25">
      <c r="A66" s="4"/>
      <c r="B66" s="4"/>
      <c r="F66" s="3"/>
      <c r="G66" s="3"/>
      <c r="H66" s="6"/>
      <c r="I66" s="7"/>
    </row>
    <row r="67" spans="1:9" s="5" customFormat="1" x14ac:dyDescent="0.25">
      <c r="A67" s="4"/>
      <c r="B67" s="4"/>
      <c r="F67" s="3"/>
      <c r="G67" s="3"/>
      <c r="H67" s="6"/>
      <c r="I67" s="7"/>
    </row>
    <row r="68" spans="1:9" s="5" customFormat="1" x14ac:dyDescent="0.25">
      <c r="A68" s="4"/>
      <c r="B68" s="4"/>
      <c r="F68" s="3"/>
      <c r="G68" s="3"/>
      <c r="H68" s="6"/>
      <c r="I68" s="7"/>
    </row>
    <row r="69" spans="1:9" s="5" customFormat="1" x14ac:dyDescent="0.25">
      <c r="A69" s="4"/>
      <c r="B69" s="4"/>
      <c r="F69" s="3"/>
      <c r="G69" s="3"/>
      <c r="H69" s="6"/>
      <c r="I69" s="7"/>
    </row>
    <row r="70" spans="1:9" s="5" customFormat="1" x14ac:dyDescent="0.25">
      <c r="A70" s="4"/>
      <c r="B70" s="4"/>
      <c r="F70" s="3"/>
      <c r="G70" s="3"/>
      <c r="H70" s="6"/>
      <c r="I70" s="7"/>
    </row>
    <row r="71" spans="1:9" s="5" customFormat="1" x14ac:dyDescent="0.25">
      <c r="A71" s="4"/>
      <c r="B71" s="4"/>
      <c r="F71" s="3"/>
      <c r="G71" s="3"/>
      <c r="H71" s="6"/>
      <c r="I71" s="7"/>
    </row>
    <row r="72" spans="1:9" s="5" customFormat="1" x14ac:dyDescent="0.25">
      <c r="A72" s="4"/>
      <c r="B72" s="4"/>
      <c r="F72" s="3"/>
      <c r="G72" s="3"/>
      <c r="H72" s="6"/>
      <c r="I72" s="7"/>
    </row>
    <row r="73" spans="1:9" s="5" customFormat="1" x14ac:dyDescent="0.25">
      <c r="A73" s="4"/>
      <c r="B73" s="4"/>
      <c r="F73" s="3"/>
      <c r="G73" s="3"/>
      <c r="H73" s="6"/>
      <c r="I73" s="7"/>
    </row>
    <row r="74" spans="1:9" s="5" customFormat="1" x14ac:dyDescent="0.25">
      <c r="A74" s="4"/>
      <c r="B74" s="4"/>
      <c r="F74" s="3"/>
      <c r="G74" s="3"/>
      <c r="H74" s="6"/>
      <c r="I74" s="7"/>
    </row>
    <row r="75" spans="1:9" s="5" customFormat="1" x14ac:dyDescent="0.25">
      <c r="A75" s="4"/>
      <c r="B75" s="4"/>
      <c r="F75" s="3"/>
      <c r="G75" s="3"/>
      <c r="H75" s="6"/>
      <c r="I75" s="7"/>
    </row>
    <row r="76" spans="1:9" s="5" customFormat="1" x14ac:dyDescent="0.25">
      <c r="A76" s="4"/>
      <c r="B76" s="4"/>
      <c r="F76" s="3"/>
      <c r="G76" s="3"/>
      <c r="H76" s="6"/>
      <c r="I76" s="7"/>
    </row>
    <row r="77" spans="1:9" s="5" customFormat="1" x14ac:dyDescent="0.25">
      <c r="A77" s="4"/>
      <c r="B77" s="4"/>
      <c r="F77" s="3"/>
      <c r="G77" s="3"/>
      <c r="H77" s="6"/>
      <c r="I77" s="7"/>
    </row>
    <row r="78" spans="1:9" s="5" customFormat="1" x14ac:dyDescent="0.25">
      <c r="A78" s="4"/>
      <c r="B78" s="4"/>
      <c r="F78" s="3"/>
      <c r="G78" s="3"/>
      <c r="H78" s="6"/>
      <c r="I78" s="7"/>
    </row>
    <row r="79" spans="1:9" s="5" customFormat="1" x14ac:dyDescent="0.25">
      <c r="A79" s="4"/>
      <c r="B79" s="4"/>
      <c r="F79" s="3"/>
      <c r="G79" s="3"/>
      <c r="H79" s="6"/>
      <c r="I79" s="7"/>
    </row>
    <row r="80" spans="1:9" s="5" customFormat="1" x14ac:dyDescent="0.25">
      <c r="A80" s="4"/>
      <c r="B80" s="4"/>
      <c r="F80" s="3"/>
      <c r="G80" s="3"/>
      <c r="H80" s="6"/>
      <c r="I80" s="7"/>
    </row>
    <row r="81" spans="1:9" s="5" customFormat="1" x14ac:dyDescent="0.25">
      <c r="A81" s="4"/>
      <c r="B81" s="4"/>
      <c r="F81" s="3"/>
      <c r="G81" s="3"/>
      <c r="H81" s="6"/>
      <c r="I81" s="7"/>
    </row>
    <row r="82" spans="1:9" s="5" customFormat="1" x14ac:dyDescent="0.25">
      <c r="A82" s="4"/>
      <c r="B82" s="4"/>
      <c r="F82" s="3"/>
      <c r="G82" s="3"/>
      <c r="H82" s="6"/>
      <c r="I82" s="7"/>
    </row>
    <row r="83" spans="1:9" s="5" customFormat="1" x14ac:dyDescent="0.25">
      <c r="A83" s="4"/>
      <c r="B83" s="4"/>
      <c r="F83" s="3"/>
      <c r="G83" s="3"/>
      <c r="H83" s="6"/>
      <c r="I83" s="7"/>
    </row>
    <row r="84" spans="1:9" s="5" customFormat="1" x14ac:dyDescent="0.25">
      <c r="A84" s="4"/>
      <c r="B84" s="4"/>
      <c r="F84" s="3"/>
      <c r="G84" s="3"/>
      <c r="H84" s="6"/>
      <c r="I84" s="7"/>
    </row>
    <row r="85" spans="1:9" s="5" customFormat="1" x14ac:dyDescent="0.25">
      <c r="A85" s="4"/>
      <c r="B85" s="4"/>
      <c r="F85" s="3"/>
      <c r="G85" s="3"/>
      <c r="H85" s="6"/>
      <c r="I85" s="7"/>
    </row>
    <row r="86" spans="1:9" s="5" customFormat="1" x14ac:dyDescent="0.25">
      <c r="A86" s="4"/>
      <c r="B86" s="4"/>
      <c r="F86" s="3"/>
      <c r="G86" s="3"/>
      <c r="H86" s="6"/>
      <c r="I86" s="7"/>
    </row>
    <row r="87" spans="1:9" s="5" customFormat="1" x14ac:dyDescent="0.25">
      <c r="A87" s="4"/>
      <c r="B87" s="4"/>
      <c r="F87" s="3"/>
      <c r="G87" s="3"/>
      <c r="H87" s="6"/>
      <c r="I87" s="7"/>
    </row>
    <row r="88" spans="1:9" s="5" customFormat="1" x14ac:dyDescent="0.25">
      <c r="A88" s="4"/>
      <c r="B88" s="4"/>
      <c r="F88" s="3"/>
      <c r="G88" s="3"/>
      <c r="H88" s="6"/>
      <c r="I88" s="7"/>
    </row>
    <row r="89" spans="1:9" s="5" customFormat="1" x14ac:dyDescent="0.25">
      <c r="A89" s="4"/>
      <c r="B89" s="4"/>
      <c r="F89" s="3"/>
      <c r="G89" s="3"/>
      <c r="H89" s="6"/>
      <c r="I89" s="7"/>
    </row>
    <row r="90" spans="1:9" s="5" customFormat="1" x14ac:dyDescent="0.25">
      <c r="A90" s="4"/>
      <c r="B90" s="4"/>
      <c r="F90" s="3"/>
      <c r="G90" s="3"/>
      <c r="H90" s="6"/>
      <c r="I90" s="7"/>
    </row>
    <row r="91" spans="1:9" s="5" customFormat="1" x14ac:dyDescent="0.25">
      <c r="A91" s="4"/>
      <c r="B91" s="4"/>
      <c r="F91" s="3"/>
      <c r="G91" s="3"/>
      <c r="H91" s="6"/>
      <c r="I91" s="7"/>
    </row>
    <row r="92" spans="1:9" s="5" customFormat="1" x14ac:dyDescent="0.25">
      <c r="A92" s="4"/>
      <c r="B92" s="4"/>
      <c r="F92" s="3"/>
      <c r="G92" s="3"/>
      <c r="H92" s="6"/>
      <c r="I92" s="7"/>
    </row>
    <row r="93" spans="1:9" s="5" customFormat="1" x14ac:dyDescent="0.25">
      <c r="A93" s="4"/>
      <c r="B93" s="4"/>
      <c r="F93" s="3"/>
      <c r="G93" s="3"/>
      <c r="H93" s="6"/>
      <c r="I93" s="7"/>
    </row>
    <row r="94" spans="1:9" s="5" customFormat="1" x14ac:dyDescent="0.25">
      <c r="A94" s="4"/>
      <c r="B94" s="4"/>
      <c r="F94" s="3"/>
      <c r="G94" s="3"/>
      <c r="H94" s="6"/>
      <c r="I94" s="7"/>
    </row>
    <row r="95" spans="1:9" s="5" customFormat="1" x14ac:dyDescent="0.25">
      <c r="A95" s="4"/>
      <c r="B95" s="4"/>
      <c r="F95" s="3"/>
      <c r="G95" s="3"/>
      <c r="H95" s="6"/>
      <c r="I95" s="7"/>
    </row>
    <row r="96" spans="1:9" s="5" customFormat="1" x14ac:dyDescent="0.25">
      <c r="A96" s="4"/>
      <c r="B96" s="4"/>
      <c r="F96" s="3"/>
      <c r="G96" s="3"/>
      <c r="H96" s="6"/>
      <c r="I96" s="7"/>
    </row>
    <row r="97" spans="1:9" s="5" customFormat="1" x14ac:dyDescent="0.25">
      <c r="A97" s="4"/>
      <c r="B97" s="4"/>
      <c r="F97" s="3"/>
      <c r="G97" s="3"/>
      <c r="H97" s="6"/>
      <c r="I97" s="7"/>
    </row>
    <row r="98" spans="1:9" s="5" customFormat="1" x14ac:dyDescent="0.25">
      <c r="A98" s="4"/>
      <c r="B98" s="4"/>
      <c r="F98" s="3"/>
      <c r="G98" s="3"/>
      <c r="H98" s="6"/>
      <c r="I98" s="7"/>
    </row>
    <row r="99" spans="1:9" s="5" customFormat="1" x14ac:dyDescent="0.25">
      <c r="A99" s="4"/>
      <c r="B99" s="4"/>
      <c r="F99" s="3"/>
      <c r="G99" s="3"/>
      <c r="H99" s="6"/>
      <c r="I99" s="7"/>
    </row>
    <row r="100" spans="1:9" s="5" customFormat="1" x14ac:dyDescent="0.25">
      <c r="A100" s="4"/>
      <c r="B100" s="4"/>
      <c r="F100" s="3"/>
      <c r="G100" s="3"/>
      <c r="H100" s="6"/>
      <c r="I100" s="7"/>
    </row>
    <row r="101" spans="1:9" s="5" customFormat="1" x14ac:dyDescent="0.25">
      <c r="A101" s="4"/>
      <c r="B101" s="4"/>
      <c r="F101" s="3"/>
      <c r="G101" s="3"/>
      <c r="H101" s="6"/>
      <c r="I101" s="7"/>
    </row>
    <row r="102" spans="1:9" s="5" customFormat="1" x14ac:dyDescent="0.25">
      <c r="A102" s="4"/>
      <c r="B102" s="4"/>
      <c r="F102" s="3"/>
      <c r="G102" s="3"/>
      <c r="H102" s="6"/>
      <c r="I102" s="7"/>
    </row>
    <row r="103" spans="1:9" s="5" customFormat="1" x14ac:dyDescent="0.25">
      <c r="A103" s="4"/>
      <c r="B103" s="4"/>
      <c r="F103" s="3"/>
      <c r="G103" s="3"/>
      <c r="H103" s="6"/>
      <c r="I103" s="7"/>
    </row>
    <row r="104" spans="1:9" s="5" customFormat="1" x14ac:dyDescent="0.25">
      <c r="A104" s="4"/>
      <c r="B104" s="4"/>
      <c r="F104" s="3"/>
      <c r="G104" s="3"/>
      <c r="H104" s="6"/>
      <c r="I104" s="7"/>
    </row>
    <row r="105" spans="1:9" s="5" customFormat="1" x14ac:dyDescent="0.25">
      <c r="A105" s="4"/>
      <c r="B105" s="4"/>
      <c r="F105" s="3"/>
      <c r="G105" s="3"/>
      <c r="H105" s="6"/>
      <c r="I105" s="7"/>
    </row>
    <row r="106" spans="1:9" s="5" customFormat="1" x14ac:dyDescent="0.25">
      <c r="A106" s="4"/>
      <c r="B106" s="4"/>
      <c r="F106" s="3"/>
      <c r="G106" s="3"/>
      <c r="H106" s="6"/>
      <c r="I106" s="7"/>
    </row>
    <row r="107" spans="1:9" s="5" customFormat="1" x14ac:dyDescent="0.25">
      <c r="A107" s="4"/>
      <c r="B107" s="4"/>
      <c r="F107" s="3"/>
      <c r="G107" s="3"/>
      <c r="H107" s="6"/>
      <c r="I107" s="7"/>
    </row>
    <row r="108" spans="1:9" s="5" customFormat="1" x14ac:dyDescent="0.25">
      <c r="A108" s="4"/>
      <c r="B108" s="4"/>
      <c r="F108" s="3"/>
      <c r="G108" s="3"/>
      <c r="H108" s="6"/>
      <c r="I108" s="7"/>
    </row>
    <row r="109" spans="1:9" s="5" customFormat="1" x14ac:dyDescent="0.25">
      <c r="A109" s="4"/>
      <c r="B109" s="4"/>
      <c r="F109" s="3"/>
      <c r="G109" s="3"/>
      <c r="H109" s="6"/>
      <c r="I109" s="7"/>
    </row>
    <row r="110" spans="1:9" s="5" customFormat="1" x14ac:dyDescent="0.25">
      <c r="A110" s="4"/>
      <c r="B110" s="4"/>
      <c r="F110" s="3"/>
      <c r="G110" s="3"/>
      <c r="H110" s="6"/>
      <c r="I110" s="7"/>
    </row>
    <row r="111" spans="1:9" s="5" customFormat="1" x14ac:dyDescent="0.25">
      <c r="A111" s="4"/>
      <c r="B111" s="4"/>
      <c r="F111" s="3"/>
      <c r="G111" s="3"/>
      <c r="H111" s="6"/>
      <c r="I111" s="7"/>
    </row>
    <row r="112" spans="1:9" s="5" customFormat="1" x14ac:dyDescent="0.25">
      <c r="A112" s="4"/>
      <c r="B112" s="4"/>
      <c r="F112" s="3"/>
      <c r="G112" s="3"/>
      <c r="H112" s="6"/>
      <c r="I112" s="7"/>
    </row>
    <row r="113" spans="1:9" s="5" customFormat="1" x14ac:dyDescent="0.25">
      <c r="A113" s="4"/>
      <c r="B113" s="4"/>
      <c r="F113" s="3"/>
      <c r="G113" s="3"/>
      <c r="H113" s="6"/>
      <c r="I113" s="7"/>
    </row>
    <row r="114" spans="1:9" s="5" customFormat="1" x14ac:dyDescent="0.25">
      <c r="A114" s="4"/>
      <c r="B114" s="4"/>
      <c r="F114" s="3"/>
      <c r="G114" s="3"/>
      <c r="H114" s="6"/>
      <c r="I114" s="7"/>
    </row>
    <row r="115" spans="1:9" s="5" customFormat="1" x14ac:dyDescent="0.25">
      <c r="A115" s="4"/>
      <c r="B115" s="4"/>
      <c r="F115" s="3"/>
      <c r="G115" s="3"/>
      <c r="H115" s="6"/>
      <c r="I115" s="7"/>
    </row>
    <row r="116" spans="1:9" s="5" customFormat="1" x14ac:dyDescent="0.25">
      <c r="A116" s="4"/>
      <c r="B116" s="4"/>
      <c r="F116" s="3"/>
      <c r="G116" s="3"/>
      <c r="H116" s="6"/>
      <c r="I116" s="7"/>
    </row>
    <row r="117" spans="1:9" s="5" customFormat="1" x14ac:dyDescent="0.25">
      <c r="A117" s="4"/>
      <c r="B117" s="4"/>
      <c r="F117" s="3"/>
      <c r="G117" s="3"/>
      <c r="H117" s="6"/>
      <c r="I117" s="7"/>
    </row>
    <row r="118" spans="1:9" s="5" customFormat="1" x14ac:dyDescent="0.25">
      <c r="A118" s="4"/>
      <c r="B118" s="4"/>
      <c r="F118" s="3"/>
      <c r="G118" s="3"/>
      <c r="H118" s="6"/>
      <c r="I118" s="7"/>
    </row>
    <row r="119" spans="1:9" s="5" customFormat="1" x14ac:dyDescent="0.25">
      <c r="A119" s="4"/>
      <c r="B119" s="4"/>
      <c r="F119" s="3"/>
      <c r="G119" s="3"/>
      <c r="H119" s="6"/>
      <c r="I119" s="7"/>
    </row>
    <row r="120" spans="1:9" s="5" customFormat="1" x14ac:dyDescent="0.25">
      <c r="A120" s="4"/>
      <c r="B120" s="4"/>
      <c r="F120" s="3"/>
      <c r="G120" s="3"/>
      <c r="H120" s="6"/>
      <c r="I120" s="7"/>
    </row>
    <row r="121" spans="1:9" s="5" customFormat="1" x14ac:dyDescent="0.25">
      <c r="A121" s="4"/>
      <c r="B121" s="4"/>
      <c r="F121" s="3"/>
      <c r="G121" s="3"/>
      <c r="H121" s="6"/>
      <c r="I121" s="7"/>
    </row>
    <row r="122" spans="1:9" s="5" customFormat="1" x14ac:dyDescent="0.25">
      <c r="A122" s="4"/>
      <c r="B122" s="4"/>
      <c r="F122" s="3"/>
      <c r="G122" s="3"/>
      <c r="H122" s="6"/>
      <c r="I122" s="7"/>
    </row>
    <row r="123" spans="1:9" s="5" customFormat="1" x14ac:dyDescent="0.25">
      <c r="A123" s="4"/>
      <c r="B123" s="4"/>
      <c r="F123" s="3"/>
      <c r="G123" s="3"/>
      <c r="H123" s="6"/>
      <c r="I123" s="7"/>
    </row>
    <row r="124" spans="1:9" s="5" customFormat="1" x14ac:dyDescent="0.25">
      <c r="A124" s="4"/>
      <c r="B124" s="4"/>
      <c r="F124" s="3"/>
      <c r="G124" s="3"/>
      <c r="H124" s="6"/>
      <c r="I124" s="7"/>
    </row>
    <row r="125" spans="1:9" s="5" customFormat="1" x14ac:dyDescent="0.25">
      <c r="A125" s="4"/>
      <c r="B125" s="4"/>
      <c r="F125" s="3"/>
      <c r="G125" s="3"/>
      <c r="H125" s="6"/>
      <c r="I125" s="7"/>
    </row>
    <row r="126" spans="1:9" s="5" customFormat="1" x14ac:dyDescent="0.25">
      <c r="A126" s="4"/>
      <c r="B126" s="4"/>
      <c r="F126" s="3"/>
      <c r="G126" s="3"/>
      <c r="H126" s="6"/>
      <c r="I126" s="7"/>
    </row>
    <row r="127" spans="1:9" s="5" customFormat="1" x14ac:dyDescent="0.25">
      <c r="A127" s="4"/>
      <c r="B127" s="4"/>
      <c r="F127" s="3"/>
      <c r="G127" s="3"/>
      <c r="H127" s="6"/>
      <c r="I127" s="7"/>
    </row>
    <row r="128" spans="1:9" s="5" customFormat="1" x14ac:dyDescent="0.25">
      <c r="A128" s="4"/>
      <c r="B128" s="4"/>
      <c r="F128" s="3"/>
      <c r="G128" s="3"/>
      <c r="H128" s="6"/>
      <c r="I128" s="7"/>
    </row>
    <row r="129" spans="1:9" s="5" customFormat="1" x14ac:dyDescent="0.25">
      <c r="A129" s="4"/>
      <c r="B129" s="4"/>
      <c r="F129" s="3"/>
      <c r="G129" s="3"/>
      <c r="H129" s="6"/>
      <c r="I129" s="7"/>
    </row>
    <row r="130" spans="1:9" s="5" customFormat="1" x14ac:dyDescent="0.25">
      <c r="A130" s="4"/>
      <c r="B130" s="4"/>
      <c r="F130" s="3"/>
      <c r="G130" s="3"/>
      <c r="H130" s="6"/>
      <c r="I130" s="7"/>
    </row>
    <row r="131" spans="1:9" s="5" customFormat="1" x14ac:dyDescent="0.25">
      <c r="A131" s="4"/>
      <c r="B131" s="4"/>
      <c r="F131" s="3"/>
      <c r="G131" s="3"/>
      <c r="H131" s="6"/>
      <c r="I131" s="7"/>
    </row>
    <row r="132" spans="1:9" s="5" customFormat="1" x14ac:dyDescent="0.25">
      <c r="A132" s="4"/>
      <c r="B132" s="4"/>
      <c r="F132" s="3"/>
      <c r="G132" s="3"/>
      <c r="H132" s="6"/>
      <c r="I132" s="7"/>
    </row>
    <row r="133" spans="1:9" s="5" customFormat="1" x14ac:dyDescent="0.25">
      <c r="A133" s="4"/>
      <c r="B133" s="4"/>
      <c r="F133" s="3"/>
      <c r="G133" s="3"/>
      <c r="H133" s="6"/>
      <c r="I133" s="7"/>
    </row>
    <row r="134" spans="1:9" s="5" customFormat="1" x14ac:dyDescent="0.25">
      <c r="A134" s="4"/>
      <c r="B134" s="4"/>
      <c r="F134" s="3"/>
      <c r="G134" s="3"/>
      <c r="H134" s="6"/>
      <c r="I134" s="7"/>
    </row>
    <row r="135" spans="1:9" s="5" customFormat="1" x14ac:dyDescent="0.25">
      <c r="A135" s="4"/>
      <c r="B135" s="4"/>
      <c r="F135" s="3"/>
      <c r="G135" s="3"/>
      <c r="H135" s="6"/>
      <c r="I135" s="7"/>
    </row>
    <row r="136" spans="1:9" s="5" customFormat="1" x14ac:dyDescent="0.25">
      <c r="A136" s="4"/>
      <c r="B136" s="4"/>
      <c r="F136" s="3"/>
      <c r="G136" s="3"/>
      <c r="H136" s="6"/>
      <c r="I136" s="7"/>
    </row>
    <row r="137" spans="1:9" s="5" customFormat="1" x14ac:dyDescent="0.25">
      <c r="A137" s="4"/>
      <c r="B137" s="4"/>
      <c r="F137" s="3"/>
      <c r="G137" s="3"/>
      <c r="H137" s="6"/>
      <c r="I137" s="7"/>
    </row>
    <row r="138" spans="1:9" s="5" customFormat="1" x14ac:dyDescent="0.25">
      <c r="A138" s="4"/>
      <c r="B138" s="4"/>
      <c r="F138" s="3"/>
      <c r="G138" s="3"/>
      <c r="H138" s="6"/>
      <c r="I138" s="7"/>
    </row>
    <row r="139" spans="1:9" s="5" customFormat="1" x14ac:dyDescent="0.25">
      <c r="A139" s="4"/>
      <c r="B139" s="4"/>
      <c r="F139" s="3"/>
      <c r="G139" s="3"/>
      <c r="H139" s="6"/>
      <c r="I139" s="7"/>
    </row>
    <row r="140" spans="1:9" s="5" customFormat="1" x14ac:dyDescent="0.25">
      <c r="A140" s="4"/>
      <c r="B140" s="4"/>
      <c r="F140" s="3"/>
      <c r="G140" s="3"/>
      <c r="H140" s="6"/>
      <c r="I140" s="7"/>
    </row>
    <row r="141" spans="1:9" s="5" customFormat="1" x14ac:dyDescent="0.25">
      <c r="A141" s="4"/>
      <c r="B141" s="4"/>
      <c r="F141" s="3"/>
      <c r="G141" s="3"/>
      <c r="H141" s="6"/>
      <c r="I141" s="7"/>
    </row>
    <row r="142" spans="1:9" s="5" customFormat="1" x14ac:dyDescent="0.25">
      <c r="A142" s="4"/>
      <c r="B142" s="4"/>
      <c r="F142" s="3"/>
      <c r="G142" s="3"/>
      <c r="H142" s="6"/>
      <c r="I142" s="7"/>
    </row>
    <row r="143" spans="1:9" s="5" customFormat="1" x14ac:dyDescent="0.25">
      <c r="A143" s="4"/>
      <c r="B143" s="4"/>
      <c r="F143" s="3"/>
      <c r="G143" s="3"/>
      <c r="H143" s="6"/>
      <c r="I143" s="7"/>
    </row>
    <row r="144" spans="1:9" s="5" customFormat="1" x14ac:dyDescent="0.25">
      <c r="A144" s="4"/>
      <c r="B144" s="4"/>
      <c r="F144" s="3"/>
      <c r="G144" s="3"/>
      <c r="H144" s="6"/>
      <c r="I144" s="7"/>
    </row>
    <row r="145" spans="1:9" s="5" customFormat="1" x14ac:dyDescent="0.25">
      <c r="A145" s="4"/>
      <c r="B145" s="4"/>
      <c r="F145" s="3"/>
      <c r="G145" s="3"/>
      <c r="H145" s="6"/>
      <c r="I145" s="7"/>
    </row>
    <row r="146" spans="1:9" s="5" customFormat="1" x14ac:dyDescent="0.25">
      <c r="A146" s="4"/>
      <c r="B146" s="4"/>
      <c r="F146" s="3"/>
      <c r="G146" s="3"/>
      <c r="H146" s="6"/>
      <c r="I146" s="7"/>
    </row>
    <row r="147" spans="1:9" s="5" customFormat="1" x14ac:dyDescent="0.25">
      <c r="A147" s="4"/>
      <c r="B147" s="4"/>
      <c r="F147" s="3"/>
      <c r="G147" s="3"/>
      <c r="H147" s="6"/>
      <c r="I147" s="7"/>
    </row>
    <row r="148" spans="1:9" s="5" customFormat="1" x14ac:dyDescent="0.25">
      <c r="A148" s="4"/>
      <c r="B148" s="4"/>
      <c r="F148" s="3"/>
      <c r="G148" s="3"/>
      <c r="H148" s="6"/>
      <c r="I148" s="7"/>
    </row>
    <row r="149" spans="1:9" s="5" customFormat="1" x14ac:dyDescent="0.25">
      <c r="A149" s="4"/>
      <c r="B149" s="4"/>
      <c r="F149" s="3"/>
      <c r="G149" s="3"/>
      <c r="H149" s="6"/>
      <c r="I149" s="7"/>
    </row>
    <row r="150" spans="1:9" s="5" customFormat="1" x14ac:dyDescent="0.25">
      <c r="A150" s="4"/>
      <c r="B150" s="4"/>
      <c r="F150" s="3"/>
      <c r="G150" s="3"/>
      <c r="H150" s="6"/>
      <c r="I150" s="7"/>
    </row>
    <row r="151" spans="1:9" s="5" customFormat="1" x14ac:dyDescent="0.25">
      <c r="A151" s="4"/>
      <c r="B151" s="4"/>
      <c r="F151" s="3"/>
      <c r="G151" s="3"/>
      <c r="H151" s="6"/>
      <c r="I151" s="7"/>
    </row>
    <row r="152" spans="1:9" s="5" customFormat="1" x14ac:dyDescent="0.25">
      <c r="A152" s="4"/>
      <c r="B152" s="4"/>
      <c r="F152" s="3"/>
      <c r="G152" s="3"/>
      <c r="H152" s="6"/>
      <c r="I152" s="7"/>
    </row>
    <row r="153" spans="1:9" s="5" customFormat="1" x14ac:dyDescent="0.25">
      <c r="A153" s="4"/>
      <c r="B153" s="4"/>
      <c r="F153" s="3"/>
      <c r="G153" s="3"/>
      <c r="H153" s="6"/>
      <c r="I153" s="7"/>
    </row>
    <row r="154" spans="1:9" s="5" customFormat="1" x14ac:dyDescent="0.25">
      <c r="A154" s="4"/>
      <c r="B154" s="4"/>
      <c r="F154" s="3"/>
      <c r="G154" s="3"/>
      <c r="H154" s="6"/>
      <c r="I154" s="7"/>
    </row>
    <row r="155" spans="1:9" s="5" customFormat="1" x14ac:dyDescent="0.25">
      <c r="A155" s="4"/>
      <c r="B155" s="4"/>
      <c r="F155" s="3"/>
      <c r="G155" s="3"/>
      <c r="H155" s="6"/>
      <c r="I155" s="7"/>
    </row>
    <row r="156" spans="1:9" s="5" customFormat="1" x14ac:dyDescent="0.25">
      <c r="A156" s="4"/>
      <c r="B156" s="4"/>
      <c r="F156" s="3"/>
      <c r="G156" s="3"/>
      <c r="H156" s="6"/>
      <c r="I156" s="7"/>
    </row>
    <row r="157" spans="1:9" s="5" customFormat="1" x14ac:dyDescent="0.25">
      <c r="A157" s="4"/>
      <c r="B157" s="4"/>
      <c r="F157" s="3"/>
      <c r="G157" s="3"/>
      <c r="H157" s="6"/>
      <c r="I157" s="7"/>
    </row>
    <row r="158" spans="1:9" s="5" customFormat="1" x14ac:dyDescent="0.25">
      <c r="A158" s="4"/>
      <c r="B158" s="4"/>
      <c r="F158" s="3"/>
      <c r="G158" s="3"/>
      <c r="H158" s="6"/>
      <c r="I158" s="7"/>
    </row>
    <row r="159" spans="1:9" s="5" customFormat="1" x14ac:dyDescent="0.25">
      <c r="A159" s="4"/>
      <c r="B159" s="4"/>
      <c r="F159" s="3"/>
      <c r="G159" s="3"/>
      <c r="H159" s="6"/>
      <c r="I159" s="7"/>
    </row>
    <row r="160" spans="1:9" s="5" customFormat="1" x14ac:dyDescent="0.25">
      <c r="A160" s="4"/>
      <c r="B160" s="4"/>
      <c r="F160" s="3"/>
      <c r="G160" s="3"/>
      <c r="H160" s="6"/>
      <c r="I160" s="7"/>
    </row>
    <row r="161" spans="1:9" s="5" customFormat="1" x14ac:dyDescent="0.25">
      <c r="A161" s="4"/>
      <c r="B161" s="4"/>
      <c r="F161" s="3"/>
      <c r="G161" s="3"/>
      <c r="H161" s="6"/>
      <c r="I161" s="7"/>
    </row>
    <row r="162" spans="1:9" s="5" customFormat="1" x14ac:dyDescent="0.25">
      <c r="A162" s="4"/>
      <c r="B162" s="4"/>
      <c r="F162" s="3"/>
      <c r="G162" s="3"/>
      <c r="H162" s="6"/>
      <c r="I162" s="7"/>
    </row>
    <row r="163" spans="1:9" s="5" customFormat="1" x14ac:dyDescent="0.25">
      <c r="A163" s="4"/>
      <c r="B163" s="4"/>
      <c r="F163" s="3"/>
      <c r="G163" s="3"/>
      <c r="H163" s="6"/>
      <c r="I163" s="7"/>
    </row>
    <row r="164" spans="1:9" s="5" customFormat="1" x14ac:dyDescent="0.25">
      <c r="A164" s="4"/>
      <c r="B164" s="4"/>
      <c r="F164" s="3"/>
      <c r="G164" s="3"/>
      <c r="H164" s="6"/>
      <c r="I164" s="7"/>
    </row>
    <row r="165" spans="1:9" s="5" customFormat="1" x14ac:dyDescent="0.25">
      <c r="A165" s="4"/>
      <c r="B165" s="4"/>
      <c r="F165" s="3"/>
      <c r="G165" s="3"/>
      <c r="H165" s="6"/>
      <c r="I165" s="7"/>
    </row>
    <row r="166" spans="1:9" s="5" customFormat="1" x14ac:dyDescent="0.25">
      <c r="A166" s="4"/>
      <c r="B166" s="4"/>
      <c r="F166" s="3"/>
      <c r="G166" s="3"/>
      <c r="H166" s="6"/>
      <c r="I166" s="7"/>
    </row>
    <row r="167" spans="1:9" s="5" customFormat="1" x14ac:dyDescent="0.25">
      <c r="A167" s="4"/>
      <c r="B167" s="4"/>
      <c r="F167" s="3"/>
      <c r="G167" s="3"/>
      <c r="H167" s="6"/>
      <c r="I167" s="7"/>
    </row>
    <row r="168" spans="1:9" s="5" customFormat="1" x14ac:dyDescent="0.25">
      <c r="A168" s="4"/>
      <c r="B168" s="4"/>
      <c r="F168" s="3"/>
      <c r="G168" s="3"/>
      <c r="H168" s="6"/>
      <c r="I168" s="7"/>
    </row>
    <row r="169" spans="1:9" s="5" customFormat="1" x14ac:dyDescent="0.25">
      <c r="A169" s="4"/>
      <c r="B169" s="4"/>
      <c r="F169" s="3"/>
      <c r="G169" s="3"/>
      <c r="H169" s="6"/>
      <c r="I169" s="7"/>
    </row>
    <row r="170" spans="1:9" s="5" customFormat="1" x14ac:dyDescent="0.25">
      <c r="A170" s="4"/>
      <c r="B170" s="4"/>
      <c r="F170" s="3"/>
      <c r="G170" s="3"/>
      <c r="H170" s="6"/>
      <c r="I170" s="7"/>
    </row>
    <row r="171" spans="1:9" s="5" customFormat="1" x14ac:dyDescent="0.25">
      <c r="A171" s="4"/>
      <c r="B171" s="4"/>
      <c r="F171" s="3"/>
      <c r="G171" s="3"/>
      <c r="H171" s="6"/>
      <c r="I171" s="7"/>
    </row>
    <row r="172" spans="1:9" s="5" customFormat="1" x14ac:dyDescent="0.25">
      <c r="A172" s="4"/>
      <c r="B172" s="4"/>
      <c r="F172" s="3"/>
      <c r="G172" s="3"/>
      <c r="H172" s="6"/>
      <c r="I172" s="7"/>
    </row>
    <row r="173" spans="1:9" s="5" customFormat="1" x14ac:dyDescent="0.25">
      <c r="A173" s="4"/>
      <c r="B173" s="4"/>
      <c r="F173" s="3"/>
      <c r="G173" s="3"/>
      <c r="H173" s="6"/>
      <c r="I173" s="7"/>
    </row>
    <row r="174" spans="1:9" s="5" customFormat="1" x14ac:dyDescent="0.25">
      <c r="A174" s="4"/>
      <c r="B174" s="4"/>
      <c r="F174" s="3"/>
      <c r="G174" s="3"/>
      <c r="H174" s="6"/>
      <c r="I174" s="7"/>
    </row>
    <row r="175" spans="1:9" s="5" customFormat="1" x14ac:dyDescent="0.25">
      <c r="A175" s="4"/>
      <c r="B175" s="4"/>
      <c r="F175" s="3"/>
      <c r="G175" s="3"/>
      <c r="H175" s="6"/>
      <c r="I175" s="7"/>
    </row>
    <row r="176" spans="1:9" s="5" customFormat="1" x14ac:dyDescent="0.25">
      <c r="A176" s="4"/>
      <c r="B176" s="4"/>
      <c r="F176" s="3"/>
      <c r="G176" s="3"/>
      <c r="H176" s="6"/>
      <c r="I176" s="7"/>
    </row>
    <row r="177" spans="1:9" s="5" customFormat="1" x14ac:dyDescent="0.25">
      <c r="A177" s="4"/>
      <c r="B177" s="4"/>
      <c r="F177" s="3"/>
      <c r="G177" s="3"/>
      <c r="H177" s="6"/>
      <c r="I177" s="7"/>
    </row>
    <row r="178" spans="1:9" s="5" customFormat="1" x14ac:dyDescent="0.25">
      <c r="A178" s="4"/>
      <c r="B178" s="4"/>
      <c r="F178" s="3"/>
      <c r="G178" s="3"/>
      <c r="H178" s="6"/>
      <c r="I178" s="7"/>
    </row>
    <row r="179" spans="1:9" s="5" customFormat="1" x14ac:dyDescent="0.25">
      <c r="A179" s="4"/>
      <c r="B179" s="4"/>
      <c r="F179" s="3"/>
      <c r="G179" s="3"/>
      <c r="H179" s="6"/>
      <c r="I179" s="7"/>
    </row>
    <row r="180" spans="1:9" s="5" customFormat="1" x14ac:dyDescent="0.25">
      <c r="A180" s="4"/>
      <c r="B180" s="4"/>
      <c r="F180" s="3"/>
      <c r="G180" s="3"/>
      <c r="H180" s="6"/>
      <c r="I180" s="7"/>
    </row>
    <row r="181" spans="1:9" s="5" customFormat="1" x14ac:dyDescent="0.25">
      <c r="A181" s="4"/>
      <c r="B181" s="4"/>
      <c r="F181" s="3"/>
      <c r="G181" s="3"/>
      <c r="H181" s="6"/>
      <c r="I181" s="7"/>
    </row>
    <row r="182" spans="1:9" s="5" customFormat="1" x14ac:dyDescent="0.25">
      <c r="A182" s="4"/>
      <c r="B182" s="4"/>
      <c r="F182" s="3"/>
      <c r="G182" s="3"/>
      <c r="H182" s="6"/>
      <c r="I182" s="7"/>
    </row>
    <row r="183" spans="1:9" s="5" customFormat="1" x14ac:dyDescent="0.25">
      <c r="A183" s="4"/>
      <c r="B183" s="4"/>
      <c r="F183" s="3"/>
      <c r="G183" s="3"/>
      <c r="H183" s="6"/>
      <c r="I183" s="7"/>
    </row>
    <row r="184" spans="1:9" s="5" customFormat="1" x14ac:dyDescent="0.25">
      <c r="A184" s="4"/>
      <c r="B184" s="4"/>
      <c r="F184" s="3"/>
      <c r="G184" s="3"/>
      <c r="H184" s="6"/>
      <c r="I184" s="7"/>
    </row>
    <row r="185" spans="1:9" s="5" customFormat="1" x14ac:dyDescent="0.25">
      <c r="A185" s="4"/>
      <c r="B185" s="4"/>
      <c r="F185" s="3"/>
      <c r="G185" s="3"/>
      <c r="H185" s="6"/>
      <c r="I185" s="7"/>
    </row>
    <row r="186" spans="1:9" s="5" customFormat="1" x14ac:dyDescent="0.25">
      <c r="A186" s="4"/>
      <c r="B186" s="4"/>
      <c r="F186" s="3"/>
      <c r="G186" s="3"/>
      <c r="H186" s="6"/>
      <c r="I186" s="7"/>
    </row>
    <row r="187" spans="1:9" s="5" customFormat="1" x14ac:dyDescent="0.25">
      <c r="A187" s="4"/>
      <c r="B187" s="4"/>
      <c r="F187" s="3"/>
      <c r="G187" s="3"/>
      <c r="H187" s="6"/>
      <c r="I187" s="7"/>
    </row>
    <row r="188" spans="1:9" s="5" customFormat="1" x14ac:dyDescent="0.25">
      <c r="A188" s="4"/>
      <c r="B188" s="4"/>
      <c r="F188" s="3"/>
      <c r="G188" s="3"/>
      <c r="H188" s="6"/>
      <c r="I188" s="7"/>
    </row>
    <row r="189" spans="1:9" s="5" customFormat="1" x14ac:dyDescent="0.25">
      <c r="A189" s="4"/>
      <c r="B189" s="4"/>
      <c r="F189" s="3"/>
      <c r="G189" s="3"/>
      <c r="H189" s="6"/>
      <c r="I189" s="7"/>
    </row>
    <row r="190" spans="1:9" s="5" customFormat="1" x14ac:dyDescent="0.25">
      <c r="A190" s="4"/>
      <c r="B190" s="4"/>
      <c r="F190" s="3"/>
      <c r="G190" s="3"/>
      <c r="H190" s="6"/>
      <c r="I190" s="7"/>
    </row>
    <row r="191" spans="1:9" s="5" customFormat="1" x14ac:dyDescent="0.25">
      <c r="A191" s="4"/>
      <c r="B191" s="4"/>
      <c r="F191" s="3"/>
      <c r="G191" s="3"/>
      <c r="H191" s="6"/>
      <c r="I191" s="7"/>
    </row>
    <row r="192" spans="1:9" s="5" customFormat="1" x14ac:dyDescent="0.25">
      <c r="A192" s="4"/>
      <c r="B192" s="4"/>
      <c r="F192" s="3"/>
      <c r="G192" s="3"/>
      <c r="H192" s="6"/>
      <c r="I192" s="7"/>
    </row>
    <row r="193" spans="1:9" s="5" customFormat="1" x14ac:dyDescent="0.25">
      <c r="A193" s="4"/>
      <c r="B193" s="4"/>
      <c r="F193" s="3"/>
      <c r="G193" s="3"/>
      <c r="H193" s="6"/>
      <c r="I193" s="7"/>
    </row>
    <row r="194" spans="1:9" s="5" customFormat="1" x14ac:dyDescent="0.25">
      <c r="A194" s="4"/>
      <c r="B194" s="4"/>
      <c r="F194" s="3"/>
      <c r="G194" s="3"/>
      <c r="H194" s="6"/>
      <c r="I194" s="7"/>
    </row>
    <row r="195" spans="1:9" s="5" customFormat="1" x14ac:dyDescent="0.25">
      <c r="A195" s="4"/>
      <c r="B195" s="4"/>
      <c r="F195" s="3"/>
      <c r="G195" s="3"/>
      <c r="H195" s="6"/>
      <c r="I195" s="7"/>
    </row>
    <row r="196" spans="1:9" s="5" customFormat="1" x14ac:dyDescent="0.25">
      <c r="A196" s="4"/>
      <c r="B196" s="4"/>
      <c r="F196" s="3"/>
      <c r="G196" s="3"/>
      <c r="H196" s="6"/>
      <c r="I196" s="7"/>
    </row>
    <row r="197" spans="1:9" s="5" customFormat="1" x14ac:dyDescent="0.25">
      <c r="A197" s="4"/>
      <c r="B197" s="4"/>
      <c r="F197" s="3"/>
      <c r="G197" s="3"/>
      <c r="H197" s="6"/>
      <c r="I197" s="7"/>
    </row>
    <row r="198" spans="1:9" s="5" customFormat="1" x14ac:dyDescent="0.25">
      <c r="A198" s="4"/>
      <c r="B198" s="4"/>
      <c r="F198" s="3"/>
      <c r="G198" s="3"/>
      <c r="H198" s="6"/>
      <c r="I198" s="7"/>
    </row>
    <row r="199" spans="1:9" s="5" customFormat="1" x14ac:dyDescent="0.25">
      <c r="A199" s="4"/>
      <c r="B199" s="4"/>
      <c r="F199" s="3"/>
      <c r="G199" s="3"/>
      <c r="H199" s="6"/>
      <c r="I199" s="7"/>
    </row>
    <row r="200" spans="1:9" s="5" customFormat="1" x14ac:dyDescent="0.25">
      <c r="A200" s="4"/>
      <c r="B200" s="4"/>
      <c r="F200" s="3"/>
      <c r="G200" s="3"/>
      <c r="H200" s="6"/>
      <c r="I200" s="7"/>
    </row>
    <row r="201" spans="1:9" s="5" customFormat="1" x14ac:dyDescent="0.25">
      <c r="A201" s="4"/>
      <c r="B201" s="4"/>
      <c r="F201" s="3"/>
      <c r="G201" s="3"/>
      <c r="H201" s="6"/>
      <c r="I201" s="7"/>
    </row>
    <row r="202" spans="1:9" s="5" customFormat="1" x14ac:dyDescent="0.25">
      <c r="A202" s="4"/>
      <c r="B202" s="4"/>
      <c r="F202" s="3"/>
      <c r="G202" s="3"/>
      <c r="H202" s="6"/>
      <c r="I202" s="7"/>
    </row>
    <row r="203" spans="1:9" s="5" customFormat="1" x14ac:dyDescent="0.25">
      <c r="A203" s="4"/>
      <c r="B203" s="4"/>
      <c r="F203" s="3"/>
      <c r="G203" s="3"/>
      <c r="H203" s="6"/>
      <c r="I203" s="7"/>
    </row>
    <row r="204" spans="1:9" s="5" customFormat="1" x14ac:dyDescent="0.25">
      <c r="A204" s="4"/>
      <c r="B204" s="4"/>
      <c r="F204" s="3"/>
      <c r="G204" s="3"/>
      <c r="H204" s="6"/>
      <c r="I204" s="7"/>
    </row>
    <row r="205" spans="1:9" s="5" customFormat="1" x14ac:dyDescent="0.25">
      <c r="A205" s="4"/>
      <c r="B205" s="4"/>
      <c r="F205" s="3"/>
      <c r="G205" s="3"/>
      <c r="H205" s="6"/>
      <c r="I205" s="7"/>
    </row>
    <row r="206" spans="1:9" s="5" customFormat="1" x14ac:dyDescent="0.25">
      <c r="A206" s="4"/>
      <c r="B206" s="4"/>
      <c r="F206" s="3"/>
      <c r="G206" s="3"/>
      <c r="H206" s="6"/>
      <c r="I206" s="7"/>
    </row>
    <row r="207" spans="1:9" s="5" customFormat="1" x14ac:dyDescent="0.25">
      <c r="A207" s="4"/>
      <c r="B207" s="4"/>
      <c r="F207" s="3"/>
      <c r="G207" s="3"/>
      <c r="H207" s="6"/>
      <c r="I207" s="7"/>
    </row>
    <row r="208" spans="1:9" s="5" customFormat="1" x14ac:dyDescent="0.25">
      <c r="A208" s="4"/>
      <c r="B208" s="4"/>
      <c r="F208" s="3"/>
      <c r="G208" s="3"/>
      <c r="H208" s="6"/>
      <c r="I208" s="7"/>
    </row>
    <row r="209" spans="1:9" s="5" customFormat="1" x14ac:dyDescent="0.25">
      <c r="A209" s="4"/>
      <c r="B209" s="4"/>
      <c r="F209" s="3"/>
      <c r="G209" s="3"/>
      <c r="H209" s="6"/>
      <c r="I209" s="7"/>
    </row>
    <row r="210" spans="1:9" s="5" customFormat="1" x14ac:dyDescent="0.25">
      <c r="A210" s="4"/>
      <c r="B210" s="4"/>
      <c r="F210" s="3"/>
      <c r="G210" s="3"/>
      <c r="H210" s="6"/>
      <c r="I210" s="7"/>
    </row>
    <row r="211" spans="1:9" s="5" customFormat="1" x14ac:dyDescent="0.25">
      <c r="A211" s="4"/>
      <c r="B211" s="4"/>
      <c r="F211" s="3"/>
      <c r="G211" s="3"/>
      <c r="H211" s="6"/>
      <c r="I211" s="7"/>
    </row>
    <row r="212" spans="1:9" s="5" customFormat="1" x14ac:dyDescent="0.25">
      <c r="A212" s="4"/>
      <c r="B212" s="4"/>
      <c r="F212" s="3"/>
      <c r="G212" s="3"/>
      <c r="H212" s="6"/>
      <c r="I212" s="7"/>
    </row>
    <row r="213" spans="1:9" s="5" customFormat="1" x14ac:dyDescent="0.25">
      <c r="A213" s="4"/>
      <c r="B213" s="4"/>
      <c r="F213" s="3"/>
      <c r="G213" s="3"/>
      <c r="H213" s="6"/>
      <c r="I213" s="7"/>
    </row>
    <row r="214" spans="1:9" s="5" customFormat="1" x14ac:dyDescent="0.25">
      <c r="A214" s="4"/>
      <c r="B214" s="4"/>
      <c r="F214" s="3"/>
      <c r="G214" s="3"/>
      <c r="H214" s="6"/>
      <c r="I214" s="7"/>
    </row>
    <row r="215" spans="1:9" s="5" customFormat="1" x14ac:dyDescent="0.25">
      <c r="A215" s="4"/>
      <c r="B215" s="4"/>
      <c r="F215" s="3"/>
      <c r="G215" s="3"/>
      <c r="H215" s="6"/>
      <c r="I215" s="7"/>
    </row>
    <row r="216" spans="1:9" s="5" customFormat="1" x14ac:dyDescent="0.25">
      <c r="A216" s="4"/>
      <c r="B216" s="4"/>
      <c r="F216" s="3"/>
      <c r="G216" s="3"/>
      <c r="H216" s="6"/>
      <c r="I216" s="7"/>
    </row>
    <row r="217" spans="1:9" s="5" customFormat="1" x14ac:dyDescent="0.25">
      <c r="A217" s="4"/>
      <c r="B217" s="4"/>
      <c r="F217" s="3"/>
      <c r="G217" s="3"/>
      <c r="H217" s="6"/>
      <c r="I217" s="7"/>
    </row>
    <row r="218" spans="1:9" s="5" customFormat="1" x14ac:dyDescent="0.25">
      <c r="A218" s="4"/>
      <c r="B218" s="4"/>
      <c r="F218" s="3"/>
      <c r="G218" s="3"/>
      <c r="H218" s="6"/>
      <c r="I218" s="7"/>
    </row>
    <row r="219" spans="1:9" s="5" customFormat="1" x14ac:dyDescent="0.25">
      <c r="A219" s="4"/>
      <c r="B219" s="4"/>
      <c r="F219" s="3"/>
      <c r="G219" s="3"/>
      <c r="H219" s="6"/>
      <c r="I219" s="7"/>
    </row>
    <row r="220" spans="1:9" s="5" customFormat="1" x14ac:dyDescent="0.25">
      <c r="A220" s="4"/>
      <c r="B220" s="4"/>
      <c r="F220" s="3"/>
      <c r="G220" s="3"/>
      <c r="H220" s="6"/>
      <c r="I220" s="7"/>
    </row>
    <row r="221" spans="1:9" s="5" customFormat="1" x14ac:dyDescent="0.25">
      <c r="A221" s="4"/>
      <c r="B221" s="4"/>
      <c r="F221" s="3"/>
      <c r="G221" s="3"/>
      <c r="H221" s="6"/>
      <c r="I221" s="7"/>
    </row>
    <row r="222" spans="1:9" s="5" customFormat="1" x14ac:dyDescent="0.25">
      <c r="A222" s="4"/>
      <c r="B222" s="4"/>
      <c r="F222" s="3"/>
      <c r="G222" s="3"/>
      <c r="H222" s="6"/>
      <c r="I222" s="7"/>
    </row>
    <row r="223" spans="1:9" s="5" customFormat="1" x14ac:dyDescent="0.25">
      <c r="A223" s="4"/>
      <c r="B223" s="4"/>
      <c r="F223" s="3"/>
      <c r="G223" s="3"/>
      <c r="H223" s="6"/>
      <c r="I223" s="7"/>
    </row>
    <row r="224" spans="1:9" s="5" customFormat="1" x14ac:dyDescent="0.25">
      <c r="A224" s="4"/>
      <c r="B224" s="4"/>
      <c r="F224" s="3"/>
      <c r="G224" s="3"/>
      <c r="H224" s="6"/>
      <c r="I224" s="7"/>
    </row>
    <row r="225" spans="1:9" s="5" customFormat="1" x14ac:dyDescent="0.25">
      <c r="A225" s="4"/>
      <c r="B225" s="4"/>
      <c r="F225" s="3"/>
      <c r="G225" s="3"/>
      <c r="H225" s="6"/>
      <c r="I225" s="7"/>
    </row>
    <row r="226" spans="1:9" s="5" customFormat="1" x14ac:dyDescent="0.25">
      <c r="A226" s="4"/>
      <c r="B226" s="4"/>
      <c r="F226" s="3"/>
      <c r="G226" s="3"/>
      <c r="H226" s="6"/>
      <c r="I226" s="7"/>
    </row>
    <row r="227" spans="1:9" s="5" customFormat="1" x14ac:dyDescent="0.25">
      <c r="A227" s="4"/>
      <c r="B227" s="4"/>
      <c r="F227" s="3"/>
      <c r="G227" s="3"/>
      <c r="H227" s="6"/>
      <c r="I227" s="7"/>
    </row>
    <row r="228" spans="1:9" s="5" customFormat="1" x14ac:dyDescent="0.25">
      <c r="A228" s="4"/>
      <c r="B228" s="4"/>
      <c r="F228" s="3"/>
      <c r="G228" s="3"/>
      <c r="H228" s="6"/>
      <c r="I228" s="7"/>
    </row>
    <row r="229" spans="1:9" s="5" customFormat="1" x14ac:dyDescent="0.25">
      <c r="A229" s="4"/>
      <c r="B229" s="4"/>
      <c r="F229" s="3"/>
      <c r="G229" s="3"/>
      <c r="H229" s="6"/>
      <c r="I229" s="7"/>
    </row>
    <row r="230" spans="1:9" s="5" customFormat="1" x14ac:dyDescent="0.25">
      <c r="A230" s="4"/>
      <c r="B230" s="4"/>
      <c r="F230" s="3"/>
      <c r="G230" s="3"/>
      <c r="H230" s="6"/>
      <c r="I230" s="7"/>
    </row>
    <row r="231" spans="1:9" s="5" customFormat="1" x14ac:dyDescent="0.25">
      <c r="A231" s="4"/>
      <c r="B231" s="4"/>
      <c r="F231" s="3"/>
      <c r="G231" s="3"/>
      <c r="H231" s="6"/>
      <c r="I231" s="7"/>
    </row>
    <row r="232" spans="1:9" s="5" customFormat="1" x14ac:dyDescent="0.25">
      <c r="A232" s="4"/>
      <c r="B232" s="4"/>
      <c r="F232" s="3"/>
      <c r="G232" s="3"/>
      <c r="H232" s="6"/>
      <c r="I232" s="7"/>
    </row>
    <row r="233" spans="1:9" s="5" customFormat="1" x14ac:dyDescent="0.25">
      <c r="A233" s="4"/>
      <c r="B233" s="4"/>
      <c r="F233" s="3"/>
      <c r="G233" s="3"/>
      <c r="H233" s="6"/>
      <c r="I233" s="7"/>
    </row>
    <row r="234" spans="1:9" s="5" customFormat="1" x14ac:dyDescent="0.25">
      <c r="A234" s="4"/>
      <c r="B234" s="4"/>
      <c r="F234" s="3"/>
      <c r="G234" s="3"/>
      <c r="H234" s="6"/>
      <c r="I234" s="7"/>
    </row>
    <row r="235" spans="1:9" s="5" customFormat="1" x14ac:dyDescent="0.25">
      <c r="A235" s="4"/>
      <c r="B235" s="4"/>
      <c r="F235" s="3"/>
      <c r="G235" s="3"/>
      <c r="H235" s="6"/>
      <c r="I235" s="7"/>
    </row>
    <row r="236" spans="1:9" s="5" customFormat="1" x14ac:dyDescent="0.25">
      <c r="A236" s="4"/>
      <c r="B236" s="4"/>
      <c r="F236" s="3"/>
      <c r="G236" s="3"/>
      <c r="H236" s="6"/>
      <c r="I236" s="7"/>
    </row>
    <row r="237" spans="1:9" s="5" customFormat="1" x14ac:dyDescent="0.25">
      <c r="A237" s="4"/>
      <c r="B237" s="4"/>
      <c r="F237" s="3"/>
      <c r="G237" s="3"/>
      <c r="H237" s="6"/>
      <c r="I237" s="7"/>
    </row>
    <row r="238" spans="1:9" s="5" customFormat="1" x14ac:dyDescent="0.25">
      <c r="A238" s="4"/>
      <c r="B238" s="4"/>
      <c r="F238" s="3"/>
      <c r="G238" s="3"/>
      <c r="H238" s="6"/>
      <c r="I238" s="7"/>
    </row>
    <row r="239" spans="1:9" s="5" customFormat="1" x14ac:dyDescent="0.25">
      <c r="A239" s="4"/>
      <c r="B239" s="4"/>
      <c r="F239" s="3"/>
      <c r="G239" s="3"/>
      <c r="H239" s="6"/>
      <c r="I239" s="7"/>
    </row>
    <row r="240" spans="1:9" s="5" customFormat="1" x14ac:dyDescent="0.25">
      <c r="A240" s="4"/>
      <c r="B240" s="4"/>
      <c r="F240" s="3"/>
      <c r="G240" s="3"/>
      <c r="H240" s="6"/>
      <c r="I240" s="7"/>
    </row>
    <row r="241" spans="1:9" s="5" customFormat="1" x14ac:dyDescent="0.25">
      <c r="A241" s="4"/>
      <c r="B241" s="4"/>
      <c r="F241" s="3"/>
      <c r="G241" s="3"/>
      <c r="H241" s="6"/>
      <c r="I241" s="7"/>
    </row>
    <row r="242" spans="1:9" s="5" customFormat="1" x14ac:dyDescent="0.25">
      <c r="A242" s="4"/>
      <c r="B242" s="4"/>
      <c r="F242" s="3"/>
      <c r="G242" s="3"/>
      <c r="H242" s="6"/>
      <c r="I242" s="7"/>
    </row>
    <row r="243" spans="1:9" s="5" customFormat="1" x14ac:dyDescent="0.25">
      <c r="A243" s="4"/>
      <c r="B243" s="4"/>
      <c r="F243" s="3"/>
      <c r="G243" s="3"/>
      <c r="H243" s="6"/>
      <c r="I243" s="7"/>
    </row>
    <row r="244" spans="1:9" s="5" customFormat="1" x14ac:dyDescent="0.25">
      <c r="A244" s="4"/>
      <c r="B244" s="4"/>
      <c r="F244" s="3"/>
      <c r="G244" s="3"/>
      <c r="H244" s="6"/>
      <c r="I244" s="7"/>
    </row>
    <row r="245" spans="1:9" s="5" customFormat="1" x14ac:dyDescent="0.25">
      <c r="A245" s="4"/>
      <c r="B245" s="4"/>
      <c r="F245" s="3"/>
      <c r="G245" s="3"/>
      <c r="H245" s="6"/>
      <c r="I245" s="7"/>
    </row>
    <row r="246" spans="1:9" s="5" customFormat="1" x14ac:dyDescent="0.25">
      <c r="A246" s="4"/>
      <c r="B246" s="4"/>
      <c r="F246" s="3"/>
      <c r="G246" s="3"/>
      <c r="H246" s="6"/>
      <c r="I246" s="7"/>
    </row>
    <row r="247" spans="1:9" s="5" customFormat="1" x14ac:dyDescent="0.25">
      <c r="A247" s="4"/>
      <c r="B247" s="4"/>
      <c r="F247" s="3"/>
      <c r="G247" s="3"/>
      <c r="H247" s="6"/>
      <c r="I247" s="7"/>
    </row>
    <row r="248" spans="1:9" s="5" customFormat="1" x14ac:dyDescent="0.25">
      <c r="A248" s="4"/>
      <c r="B248" s="4"/>
      <c r="F248" s="3"/>
      <c r="G248" s="3"/>
      <c r="H248" s="6"/>
      <c r="I248" s="7"/>
    </row>
    <row r="249" spans="1:9" s="5" customFormat="1" x14ac:dyDescent="0.25">
      <c r="F249" s="3"/>
      <c r="G249" s="3"/>
      <c r="H249" s="6"/>
      <c r="I249" s="7"/>
    </row>
    <row r="250" spans="1:9" s="5" customFormat="1" x14ac:dyDescent="0.25">
      <c r="F250" s="3"/>
      <c r="G250" s="3"/>
      <c r="H250" s="6"/>
      <c r="I250" s="7"/>
    </row>
    <row r="251" spans="1:9" s="5" customFormat="1" x14ac:dyDescent="0.25">
      <c r="F251" s="3"/>
      <c r="G251" s="3"/>
      <c r="H251" s="6"/>
      <c r="I251" s="7"/>
    </row>
    <row r="252" spans="1:9" s="5" customFormat="1" x14ac:dyDescent="0.25">
      <c r="F252" s="3"/>
      <c r="G252" s="3"/>
      <c r="H252" s="6"/>
      <c r="I252" s="7"/>
    </row>
    <row r="253" spans="1:9" s="5" customFormat="1" x14ac:dyDescent="0.25">
      <c r="F253" s="3"/>
      <c r="G253" s="3"/>
      <c r="H253" s="6"/>
      <c r="I253" s="7"/>
    </row>
    <row r="254" spans="1:9" s="5" customFormat="1" x14ac:dyDescent="0.25">
      <c r="F254" s="3"/>
      <c r="G254" s="3"/>
      <c r="H254" s="6"/>
      <c r="I254" s="7"/>
    </row>
    <row r="255" spans="1:9" s="5" customFormat="1" x14ac:dyDescent="0.25">
      <c r="F255" s="3"/>
      <c r="G255" s="3"/>
      <c r="H255" s="6"/>
      <c r="I255" s="7"/>
    </row>
    <row r="256" spans="1:9" s="5" customFormat="1" x14ac:dyDescent="0.25">
      <c r="F256" s="3"/>
      <c r="G256" s="3"/>
      <c r="H256" s="6"/>
      <c r="I256" s="7"/>
    </row>
    <row r="257" spans="6:9" s="5" customFormat="1" x14ac:dyDescent="0.25">
      <c r="F257" s="3"/>
      <c r="G257" s="3"/>
      <c r="H257" s="6"/>
      <c r="I257" s="7"/>
    </row>
    <row r="258" spans="6:9" s="5" customFormat="1" x14ac:dyDescent="0.25">
      <c r="F258" s="3"/>
      <c r="G258" s="3"/>
      <c r="H258" s="6"/>
      <c r="I258" s="7"/>
    </row>
    <row r="259" spans="6:9" s="5" customFormat="1" x14ac:dyDescent="0.25">
      <c r="F259" s="3"/>
      <c r="G259" s="3"/>
      <c r="H259" s="6"/>
      <c r="I259" s="7"/>
    </row>
    <row r="260" spans="6:9" s="5" customFormat="1" x14ac:dyDescent="0.25">
      <c r="H260" s="6"/>
      <c r="I260" s="7"/>
    </row>
    <row r="261" spans="6:9" s="5" customFormat="1" x14ac:dyDescent="0.25">
      <c r="H261" s="6"/>
      <c r="I261" s="3"/>
    </row>
    <row r="262" spans="6:9" s="5" customFormat="1" x14ac:dyDescent="0.25">
      <c r="H262" s="6"/>
      <c r="I262" s="3"/>
    </row>
    <row r="263" spans="6:9" s="5" customFormat="1" x14ac:dyDescent="0.25">
      <c r="H263" s="6"/>
      <c r="I263" s="3"/>
    </row>
    <row r="264" spans="6:9" s="5" customFormat="1" x14ac:dyDescent="0.25">
      <c r="H264" s="6"/>
      <c r="I264" s="3"/>
    </row>
    <row r="265" spans="6:9" s="5" customFormat="1" x14ac:dyDescent="0.25">
      <c r="H265" s="6"/>
      <c r="I265" s="3"/>
    </row>
    <row r="266" spans="6:9" s="5" customFormat="1" x14ac:dyDescent="0.25">
      <c r="H266" s="6"/>
      <c r="I266" s="3"/>
    </row>
    <row r="267" spans="6:9" s="5" customFormat="1" x14ac:dyDescent="0.25">
      <c r="H267" s="6"/>
      <c r="I267" s="3"/>
    </row>
    <row r="268" spans="6:9" s="5" customFormat="1" x14ac:dyDescent="0.25">
      <c r="H268" s="6"/>
      <c r="I268" s="3"/>
    </row>
    <row r="269" spans="6:9" s="5" customFormat="1" x14ac:dyDescent="0.25">
      <c r="H269" s="6"/>
      <c r="I269" s="3"/>
    </row>
    <row r="270" spans="6:9" s="5" customFormat="1" x14ac:dyDescent="0.25">
      <c r="H270" s="6"/>
      <c r="I270" s="3"/>
    </row>
    <row r="271" spans="6:9" s="5" customFormat="1" x14ac:dyDescent="0.25">
      <c r="H271" s="6"/>
      <c r="I271" s="3"/>
    </row>
    <row r="272" spans="6:9" s="5" customFormat="1" x14ac:dyDescent="0.25">
      <c r="H272" s="6"/>
      <c r="I272" s="3"/>
    </row>
    <row r="273" spans="8:9" s="5" customFormat="1" x14ac:dyDescent="0.25">
      <c r="H273" s="6"/>
      <c r="I273" s="3"/>
    </row>
    <row r="274" spans="8:9" s="5" customFormat="1" x14ac:dyDescent="0.25">
      <c r="H274" s="6"/>
      <c r="I274" s="3"/>
    </row>
    <row r="275" spans="8:9" s="5" customFormat="1" x14ac:dyDescent="0.25">
      <c r="H275" s="6"/>
      <c r="I275" s="3"/>
    </row>
    <row r="276" spans="8:9" s="5" customFormat="1" x14ac:dyDescent="0.25">
      <c r="H276" s="6"/>
      <c r="I276" s="3"/>
    </row>
    <row r="277" spans="8:9" s="5" customFormat="1" x14ac:dyDescent="0.25">
      <c r="H277" s="6"/>
      <c r="I277" s="3"/>
    </row>
    <row r="278" spans="8:9" s="5" customFormat="1" x14ac:dyDescent="0.25">
      <c r="H278" s="6"/>
      <c r="I278" s="3"/>
    </row>
    <row r="279" spans="8:9" s="5" customFormat="1" x14ac:dyDescent="0.25">
      <c r="H279" s="6"/>
      <c r="I279" s="3"/>
    </row>
    <row r="280" spans="8:9" s="5" customFormat="1" x14ac:dyDescent="0.25">
      <c r="H280" s="6"/>
      <c r="I280" s="3"/>
    </row>
    <row r="281" spans="8:9" s="5" customFormat="1" x14ac:dyDescent="0.25">
      <c r="H281" s="6"/>
      <c r="I281" s="3"/>
    </row>
    <row r="282" spans="8:9" s="5" customFormat="1" x14ac:dyDescent="0.25">
      <c r="H282" s="6"/>
      <c r="I282" s="3"/>
    </row>
    <row r="283" spans="8:9" s="5" customFormat="1" x14ac:dyDescent="0.25">
      <c r="H283" s="6"/>
      <c r="I283" s="3"/>
    </row>
    <row r="284" spans="8:9" s="5" customFormat="1" x14ac:dyDescent="0.25">
      <c r="H284" s="6"/>
      <c r="I284" s="3"/>
    </row>
    <row r="285" spans="8:9" s="5" customFormat="1" x14ac:dyDescent="0.25">
      <c r="H285" s="6"/>
      <c r="I285" s="3"/>
    </row>
    <row r="286" spans="8:9" s="5" customFormat="1" x14ac:dyDescent="0.25">
      <c r="H286" s="6"/>
      <c r="I286" s="3"/>
    </row>
    <row r="287" spans="8:9" x14ac:dyDescent="0.25">
      <c r="I287" s="3"/>
    </row>
    <row r="288" spans="8:9" x14ac:dyDescent="0.25">
      <c r="I288" s="3"/>
    </row>
  </sheetData>
  <sheetProtection sheet="1"/>
  <phoneticPr fontI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&amp;C&amp;F&amp;A&amp;R&amp;D&amp;T</oddHeader>
  </headerFooter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288"/>
  <sheetViews>
    <sheetView zoomScaleNormal="100" zoomScaleSheetLayoutView="100" workbookViewId="0">
      <selection activeCell="C3" sqref="C3"/>
    </sheetView>
  </sheetViews>
  <sheetFormatPr defaultRowHeight="12.75" x14ac:dyDescent="0.25"/>
  <cols>
    <col min="1" max="1" width="12.59765625" customWidth="1"/>
    <col min="2" max="2" width="5.59765625" customWidth="1"/>
    <col min="3" max="7" width="9.06640625" customWidth="1"/>
    <col min="8" max="8" width="70.59765625" style="1" customWidth="1"/>
    <col min="9" max="9" width="8.9296875" style="2" customWidth="1"/>
  </cols>
  <sheetData>
    <row r="1" spans="1:10" x14ac:dyDescent="0.25">
      <c r="A1" s="27" t="str">
        <f>'4月'!A1</f>
        <v>2023年</v>
      </c>
      <c r="B1" s="27">
        <f>'7月'!B1+1</f>
        <v>8</v>
      </c>
      <c r="C1" s="27" t="s">
        <v>17</v>
      </c>
      <c r="D1" s="27"/>
      <c r="E1" s="28" t="s">
        <v>19</v>
      </c>
      <c r="F1" s="27" t="str">
        <f t="array" ref="F1">IF('4月'!F1&lt;&gt;"",'4月'!F1,"")</f>
        <v/>
      </c>
      <c r="G1" s="28" t="s">
        <v>18</v>
      </c>
      <c r="H1" s="27" t="str">
        <f t="array" ref="H1">IF('4月'!H1&lt;&gt;"",'4月'!H1,"")</f>
        <v/>
      </c>
    </row>
    <row r="2" spans="1:10" x14ac:dyDescent="0.25">
      <c r="A2" s="29" t="s">
        <v>8</v>
      </c>
      <c r="B2" s="29" t="s">
        <v>7</v>
      </c>
      <c r="C2" s="72" t="s">
        <v>0</v>
      </c>
      <c r="D2" s="72" t="s">
        <v>1</v>
      </c>
      <c r="E2" s="72" t="s">
        <v>5</v>
      </c>
      <c r="F2" s="29" t="s">
        <v>3</v>
      </c>
      <c r="G2" s="29" t="s">
        <v>6</v>
      </c>
      <c r="H2" s="80" t="s">
        <v>2</v>
      </c>
      <c r="I2" s="69" t="s">
        <v>37</v>
      </c>
      <c r="J2" s="8"/>
    </row>
    <row r="3" spans="1:10" x14ac:dyDescent="0.25">
      <c r="A3" s="30">
        <f>DATE(YEAR('4月'!A3),MONTH('4月'!A3)+4,1)</f>
        <v>45139</v>
      </c>
      <c r="B3" s="82" t="str">
        <f t="array" ref="B3">IF('7月'!B33="日", "月", IF('7月'!B33="月", "火", IF('7月'!B33="火", "水", IF('7月'!B33="水", "木", IF('7月'!B33="木", "金", IF('7月'!B33="金", "土", IF('7月'!B33="土", "日", "")))))))</f>
        <v>火</v>
      </c>
      <c r="C3" s="11"/>
      <c r="D3" s="11"/>
      <c r="E3" s="12"/>
      <c r="F3" s="37" t="str">
        <f t="array" ref="F3">IF(A3&lt;&gt;"",IF((C3&lt;&gt;"")*(D3&lt;&gt;""),HOUR(D3-C3)+MINUTE(D3-C3)/60-E3,""),"")</f>
        <v/>
      </c>
      <c r="G3" s="38">
        <f t="array" ref="G3">IF(F3&lt;&gt;"",F3,0)</f>
        <v>0</v>
      </c>
      <c r="H3" s="25"/>
      <c r="I3" s="125"/>
      <c r="J3" s="7"/>
    </row>
    <row r="4" spans="1:10" x14ac:dyDescent="0.25">
      <c r="A4" s="30">
        <f t="shared" ref="A4:A33" si="0">A3+1</f>
        <v>45140</v>
      </c>
      <c r="B4" s="82" t="str">
        <f t="array" ref="B4">IF(B3="日", "月", IF(B3="月", "火", IF(B3="火", "水", IF(B3="水", "木", IF(B3="木", "金", IF(B3="金", "土", IF(B3="土", "日", "")))))))</f>
        <v>水</v>
      </c>
      <c r="C4" s="11"/>
      <c r="D4" s="11"/>
      <c r="E4" s="12"/>
      <c r="F4" s="37" t="str">
        <f t="array" ref="F4">IF(A4&lt;&gt;"",IF((C4&lt;&gt;"")*(D4&lt;&gt;""),HOUR(D4-C4)+MINUTE(D4-C4)/60-E4,""),"")</f>
        <v/>
      </c>
      <c r="G4" s="38">
        <f t="array" ref="G4">IF(A4&lt;&gt;"", IF(F4&lt;&gt;"",G3+F4,G3), "")</f>
        <v>0</v>
      </c>
      <c r="H4" s="26"/>
      <c r="I4" s="125"/>
    </row>
    <row r="5" spans="1:10" x14ac:dyDescent="0.25">
      <c r="A5" s="30">
        <f t="shared" si="0"/>
        <v>45141</v>
      </c>
      <c r="B5" s="82" t="str">
        <f t="array" ref="B5">IF(B4="日", "月", IF(B4="月", "火", IF(B4="火", "水", IF(B4="水", "木", IF(B4="木", "金", IF(B4="金", "土", IF(B4="土", "日", "")))))))</f>
        <v>木</v>
      </c>
      <c r="C5" s="11"/>
      <c r="D5" s="11"/>
      <c r="E5" s="12"/>
      <c r="F5" s="37" t="str">
        <f t="array" ref="F5">IF(A5&lt;&gt;"",IF((C5&lt;&gt;"")*(D5&lt;&gt;""),HOUR(D5-C5)+MINUTE(D5-C5)/60-E5,""),"")</f>
        <v/>
      </c>
      <c r="G5" s="38">
        <f t="array" ref="G5">IF(A5&lt;&gt;"", IF(F5&lt;&gt;"",G4+F5,G4), "")</f>
        <v>0</v>
      </c>
      <c r="H5" s="26"/>
      <c r="I5" s="125"/>
    </row>
    <row r="6" spans="1:10" x14ac:dyDescent="0.25">
      <c r="A6" s="30">
        <f t="shared" si="0"/>
        <v>45142</v>
      </c>
      <c r="B6" s="82" t="str">
        <f t="array" ref="B6">IF(B5="日", "月", IF(B5="月", "火", IF(B5="火", "水", IF(B5="水", "木", IF(B5="木", "金", IF(B5="金", "土", IF(B5="土", "日", "")))))))</f>
        <v>金</v>
      </c>
      <c r="C6" s="11"/>
      <c r="D6" s="11"/>
      <c r="E6" s="12"/>
      <c r="F6" s="37" t="str">
        <f t="array" ref="F6">IF(A6&lt;&gt;"",IF((C6&lt;&gt;"")*(D6&lt;&gt;""),HOUR(D6-C6)+MINUTE(D6-C6)/60-E6,""),"")</f>
        <v/>
      </c>
      <c r="G6" s="38">
        <f t="array" ref="G6">IF(A6&lt;&gt;"", IF(F6&lt;&gt;"",G5+F6,G5), "")</f>
        <v>0</v>
      </c>
      <c r="H6" s="26"/>
      <c r="I6" s="125"/>
    </row>
    <row r="7" spans="1:10" x14ac:dyDescent="0.25">
      <c r="A7" s="30">
        <f t="shared" si="0"/>
        <v>45143</v>
      </c>
      <c r="B7" s="82" t="str">
        <f t="array" ref="B7">IF(B6="日", "月", IF(B6="月", "火", IF(B6="火", "水", IF(B6="水", "木", IF(B6="木", "金", IF(B6="金", "土", IF(B6="土", "日", "")))))))</f>
        <v>土</v>
      </c>
      <c r="C7" s="11"/>
      <c r="D7" s="11"/>
      <c r="E7" s="12"/>
      <c r="F7" s="37" t="str">
        <f t="array" ref="F7">IF(A7&lt;&gt;"",IF((C7&lt;&gt;"")*(D7&lt;&gt;""),HOUR(D7-C7)+MINUTE(D7-C7)/60-E7,""),"")</f>
        <v/>
      </c>
      <c r="G7" s="38">
        <f t="array" ref="G7">IF(A7&lt;&gt;"", IF(F7&lt;&gt;"",G6+F7,G6), "")</f>
        <v>0</v>
      </c>
      <c r="H7" s="26"/>
      <c r="I7" s="125"/>
    </row>
    <row r="8" spans="1:10" x14ac:dyDescent="0.25">
      <c r="A8" s="30">
        <f t="shared" si="0"/>
        <v>45144</v>
      </c>
      <c r="B8" s="82" t="str">
        <f t="array" ref="B8">IF(B7="日", "月", IF(B7="月", "火", IF(B7="火", "水", IF(B7="水", "木", IF(B7="木", "金", IF(B7="金", "土", IF(B7="土", "日", "")))))))</f>
        <v>日</v>
      </c>
      <c r="C8" s="11"/>
      <c r="D8" s="11"/>
      <c r="E8" s="12"/>
      <c r="F8" s="37" t="str">
        <f t="array" ref="F8">IF(A8&lt;&gt;"",IF((C8&lt;&gt;"")*(D8&lt;&gt;""),HOUR(D8-C8)+MINUTE(D8-C8)/60-E8,""),"")</f>
        <v/>
      </c>
      <c r="G8" s="38">
        <f t="array" ref="G8">IF(A8&lt;&gt;"", IF(F8&lt;&gt;"",G7+F8,G7), "")</f>
        <v>0</v>
      </c>
      <c r="H8" s="26"/>
      <c r="I8" s="125"/>
    </row>
    <row r="9" spans="1:10" x14ac:dyDescent="0.25">
      <c r="A9" s="30">
        <f t="shared" si="0"/>
        <v>45145</v>
      </c>
      <c r="B9" s="82" t="str">
        <f t="array" ref="B9">IF(B8="日", "月", IF(B8="月", "火", IF(B8="火", "水", IF(B8="水", "木", IF(B8="木", "金", IF(B8="金", "土", IF(B8="土", "日", "")))))))</f>
        <v>月</v>
      </c>
      <c r="C9" s="11"/>
      <c r="D9" s="11"/>
      <c r="E9" s="12"/>
      <c r="F9" s="37" t="str">
        <f t="array" ref="F9">IF(A9&lt;&gt;"",IF((C9&lt;&gt;"")*(D9&lt;&gt;""),HOUR(D9-C9)+MINUTE(D9-C9)/60-E9,""),"")</f>
        <v/>
      </c>
      <c r="G9" s="38">
        <f t="array" ref="G9">IF(A9&lt;&gt;"", IF(F9&lt;&gt;"",G8+F9,G8), "")</f>
        <v>0</v>
      </c>
      <c r="H9" s="26"/>
      <c r="I9" s="125"/>
    </row>
    <row r="10" spans="1:10" x14ac:dyDescent="0.25">
      <c r="A10" s="30">
        <f t="shared" si="0"/>
        <v>45146</v>
      </c>
      <c r="B10" s="82" t="str">
        <f t="array" ref="B10">IF(B9="日", "月", IF(B9="月", "火", IF(B9="火", "水", IF(B9="水", "木", IF(B9="木", "金", IF(B9="金", "土", IF(B9="土", "日", "")))))))</f>
        <v>火</v>
      </c>
      <c r="C10" s="11"/>
      <c r="D10" s="11"/>
      <c r="E10" s="12"/>
      <c r="F10" s="37" t="str">
        <f t="array" ref="F10">IF(A10&lt;&gt;"",IF((C10&lt;&gt;"")*(D10&lt;&gt;""),HOUR(D10-C10)+MINUTE(D10-C10)/60-E10,""),"")</f>
        <v/>
      </c>
      <c r="G10" s="38">
        <f t="array" ref="G10">IF(A10&lt;&gt;"", IF(F10&lt;&gt;"",G9+F10,G9), "")</f>
        <v>0</v>
      </c>
      <c r="H10" s="26"/>
      <c r="I10" s="125"/>
    </row>
    <row r="11" spans="1:10" x14ac:dyDescent="0.25">
      <c r="A11" s="30">
        <f t="shared" si="0"/>
        <v>45147</v>
      </c>
      <c r="B11" s="82" t="str">
        <f t="array" ref="B11">IF(B10="日", "月", IF(B10="月", "火", IF(B10="火", "水", IF(B10="水", "木", IF(B10="木", "金", IF(B10="金", "土", IF(B10="土", "日", "")))))))</f>
        <v>水</v>
      </c>
      <c r="C11" s="11"/>
      <c r="D11" s="11"/>
      <c r="E11" s="12"/>
      <c r="F11" s="37" t="str">
        <f t="array" ref="F11">IF(A11&lt;&gt;"",IF((C11&lt;&gt;"")*(D11&lt;&gt;""),HOUR(D11-C11)+MINUTE(D11-C11)/60-E11,""),"")</f>
        <v/>
      </c>
      <c r="G11" s="38">
        <f t="array" ref="G11">IF(A11&lt;&gt;"", IF(F11&lt;&gt;"",G10+F11,G10), "")</f>
        <v>0</v>
      </c>
      <c r="H11" s="26"/>
      <c r="I11" s="125"/>
    </row>
    <row r="12" spans="1:10" x14ac:dyDescent="0.25">
      <c r="A12" s="30">
        <f t="shared" si="0"/>
        <v>45148</v>
      </c>
      <c r="B12" s="82" t="str">
        <f t="array" ref="B12">IF(B11="日", "月", IF(B11="月", "火", IF(B11="火", "水", IF(B11="水", "木", IF(B11="木", "金", IF(B11="金", "土", IF(B11="土", "日", "")))))))</f>
        <v>木</v>
      </c>
      <c r="C12" s="11"/>
      <c r="D12" s="11"/>
      <c r="E12" s="12"/>
      <c r="F12" s="37" t="str">
        <f t="array" ref="F12">IF(A12&lt;&gt;"",IF((C12&lt;&gt;"")*(D12&lt;&gt;""),HOUR(D12-C12)+MINUTE(D12-C12)/60-E12,""),"")</f>
        <v/>
      </c>
      <c r="G12" s="38">
        <f t="array" ref="G12">IF(A12&lt;&gt;"", IF(F12&lt;&gt;"",G11+F12,G11), "")</f>
        <v>0</v>
      </c>
      <c r="H12" s="26"/>
      <c r="I12" s="125"/>
    </row>
    <row r="13" spans="1:10" x14ac:dyDescent="0.25">
      <c r="A13" s="30">
        <f t="shared" si="0"/>
        <v>45149</v>
      </c>
      <c r="B13" s="82" t="str">
        <f t="array" ref="B13">IF(B12="日", "月", IF(B12="月", "火", IF(B12="火", "水", IF(B12="水", "木", IF(B12="木", "金", IF(B12="金", "土", IF(B12="土", "日", "")))))))</f>
        <v>金</v>
      </c>
      <c r="C13" s="11"/>
      <c r="D13" s="11"/>
      <c r="E13" s="12"/>
      <c r="F13" s="37" t="str">
        <f t="array" ref="F13">IF(A13&lt;&gt;"",IF((C13&lt;&gt;"")*(D13&lt;&gt;""),HOUR(D13-C13)+MINUTE(D13-C13)/60-E13,""),"")</f>
        <v/>
      </c>
      <c r="G13" s="38">
        <f t="array" ref="G13">IF(A13&lt;&gt;"", IF(F13&lt;&gt;"",G12+F13,G12), "")</f>
        <v>0</v>
      </c>
      <c r="H13" s="26"/>
      <c r="I13" s="125" t="s">
        <v>80</v>
      </c>
    </row>
    <row r="14" spans="1:10" x14ac:dyDescent="0.25">
      <c r="A14" s="30">
        <f t="shared" si="0"/>
        <v>45150</v>
      </c>
      <c r="B14" s="82" t="str">
        <f t="array" ref="B14">IF(B13="日", "月", IF(B13="月", "火", IF(B13="火", "水", IF(B13="水", "木", IF(B13="木", "金", IF(B13="金", "土", IF(B13="土", "日", "")))))))</f>
        <v>土</v>
      </c>
      <c r="C14" s="11"/>
      <c r="D14" s="11"/>
      <c r="E14" s="12"/>
      <c r="F14" s="37" t="str">
        <f t="array" ref="F14">IF(A14&lt;&gt;"",IF((C14&lt;&gt;"")*(D14&lt;&gt;""),HOUR(D14-C14)+MINUTE(D14-C14)/60-E14,""),"")</f>
        <v/>
      </c>
      <c r="G14" s="38">
        <f t="array" ref="G14">IF(A14&lt;&gt;"", IF(F14&lt;&gt;"",G13+F14,G13), "")</f>
        <v>0</v>
      </c>
      <c r="H14" s="26"/>
      <c r="I14" s="125"/>
    </row>
    <row r="15" spans="1:10" x14ac:dyDescent="0.25">
      <c r="A15" s="30">
        <f t="shared" si="0"/>
        <v>45151</v>
      </c>
      <c r="B15" s="82" t="str">
        <f t="array" ref="B15">IF(B14="日", "月", IF(B14="月", "火", IF(B14="火", "水", IF(B14="水", "木", IF(B14="木", "金", IF(B14="金", "土", IF(B14="土", "日", "")))))))</f>
        <v>日</v>
      </c>
      <c r="C15" s="11"/>
      <c r="D15" s="11"/>
      <c r="E15" s="12"/>
      <c r="F15" s="37" t="str">
        <f t="array" ref="F15">IF(A15&lt;&gt;"",IF((C15&lt;&gt;"")*(D15&lt;&gt;""),HOUR(D15-C15)+MINUTE(D15-C15)/60-E15,""),"")</f>
        <v/>
      </c>
      <c r="G15" s="38">
        <f t="array" ref="G15">IF(A15&lt;&gt;"", IF(F15&lt;&gt;"",G14+F15,G14), "")</f>
        <v>0</v>
      </c>
      <c r="H15" s="26"/>
      <c r="I15" s="125"/>
    </row>
    <row r="16" spans="1:10" x14ac:dyDescent="0.25">
      <c r="A16" s="30">
        <f t="shared" si="0"/>
        <v>45152</v>
      </c>
      <c r="B16" s="82" t="str">
        <f t="array" ref="B16">IF(B15="日", "月", IF(B15="月", "火", IF(B15="火", "水", IF(B15="水", "木", IF(B15="木", "金", IF(B15="金", "土", IF(B15="土", "日", "")))))))</f>
        <v>月</v>
      </c>
      <c r="C16" s="11"/>
      <c r="D16" s="11"/>
      <c r="E16" s="12"/>
      <c r="F16" s="37" t="str">
        <f t="array" ref="F16">IF(A16&lt;&gt;"",IF((C16&lt;&gt;"")*(D16&lt;&gt;""),HOUR(D16-C16)+MINUTE(D16-C16)/60-E16,""),"")</f>
        <v/>
      </c>
      <c r="G16" s="38">
        <f t="array" ref="G16">IF(A16&lt;&gt;"", IF(F16&lt;&gt;"",G15+F16,G15), "")</f>
        <v>0</v>
      </c>
      <c r="H16" s="26"/>
      <c r="I16" s="125"/>
    </row>
    <row r="17" spans="1:9" x14ac:dyDescent="0.25">
      <c r="A17" s="30">
        <f t="shared" si="0"/>
        <v>45153</v>
      </c>
      <c r="B17" s="82" t="str">
        <f t="array" ref="B17">IF(B16="日", "月", IF(B16="月", "火", IF(B16="火", "水", IF(B16="水", "木", IF(B16="木", "金", IF(B16="金", "土", IF(B16="土", "日", "")))))))</f>
        <v>火</v>
      </c>
      <c r="C17" s="11"/>
      <c r="D17" s="11"/>
      <c r="E17" s="12"/>
      <c r="F17" s="37" t="str">
        <f t="array" ref="F17">IF(A17&lt;&gt;"",IF((C17&lt;&gt;"")*(D17&lt;&gt;""),HOUR(D17-C17)+MINUTE(D17-C17)/60-E17,""),"")</f>
        <v/>
      </c>
      <c r="G17" s="38">
        <f t="array" ref="G17">IF(A17&lt;&gt;"", IF(F17&lt;&gt;"",G16+F17,G16), "")</f>
        <v>0</v>
      </c>
      <c r="H17" s="26"/>
      <c r="I17" s="125"/>
    </row>
    <row r="18" spans="1:9" x14ac:dyDescent="0.25">
      <c r="A18" s="30">
        <f t="shared" si="0"/>
        <v>45154</v>
      </c>
      <c r="B18" s="82" t="str">
        <f t="array" ref="B18">IF(B17="日", "月", IF(B17="月", "火", IF(B17="火", "水", IF(B17="水", "木", IF(B17="木", "金", IF(B17="金", "土", IF(B17="土", "日", "")))))))</f>
        <v>水</v>
      </c>
      <c r="C18" s="11"/>
      <c r="D18" s="11"/>
      <c r="E18" s="12"/>
      <c r="F18" s="37" t="str">
        <f t="array" ref="F18">IF(A18&lt;&gt;"",IF((C18&lt;&gt;"")*(D18&lt;&gt;""),HOUR(D18-C18)+MINUTE(D18-C18)/60-E18,""),"")</f>
        <v/>
      </c>
      <c r="G18" s="38">
        <f t="array" ref="G18">IF(A18&lt;&gt;"", IF(F18&lt;&gt;"",G17+F18,G17), "")</f>
        <v>0</v>
      </c>
      <c r="H18" s="26"/>
      <c r="I18" s="125"/>
    </row>
    <row r="19" spans="1:9" x14ac:dyDescent="0.25">
      <c r="A19" s="30">
        <f t="shared" si="0"/>
        <v>45155</v>
      </c>
      <c r="B19" s="82" t="str">
        <f t="array" ref="B19">IF(B18="日", "月", IF(B18="月", "火", IF(B18="火", "水", IF(B18="水", "木", IF(B18="木", "金", IF(B18="金", "土", IF(B18="土", "日", "")))))))</f>
        <v>木</v>
      </c>
      <c r="C19" s="11"/>
      <c r="D19" s="11"/>
      <c r="E19" s="12"/>
      <c r="F19" s="37" t="str">
        <f t="array" ref="F19">IF(A19&lt;&gt;"",IF((C19&lt;&gt;"")*(D19&lt;&gt;""),HOUR(D19-C19)+MINUTE(D19-C19)/60-E19,""),"")</f>
        <v/>
      </c>
      <c r="G19" s="38">
        <f t="array" ref="G19">IF(A19&lt;&gt;"", IF(F19&lt;&gt;"",G18+F19,G18), "")</f>
        <v>0</v>
      </c>
      <c r="H19" s="26"/>
      <c r="I19" s="125"/>
    </row>
    <row r="20" spans="1:9" x14ac:dyDescent="0.25">
      <c r="A20" s="30">
        <f t="shared" si="0"/>
        <v>45156</v>
      </c>
      <c r="B20" s="82" t="str">
        <f t="array" ref="B20">IF(B19="日", "月", IF(B19="月", "火", IF(B19="火", "水", IF(B19="水", "木", IF(B19="木", "金", IF(B19="金", "土", IF(B19="土", "日", "")))))))</f>
        <v>金</v>
      </c>
      <c r="C20" s="11"/>
      <c r="D20" s="11"/>
      <c r="E20" s="12"/>
      <c r="F20" s="37" t="str">
        <f t="array" ref="F20">IF(A20&lt;&gt;"",IF((C20&lt;&gt;"")*(D20&lt;&gt;""),HOUR(D20-C20)+MINUTE(D20-C20)/60-E20,""),"")</f>
        <v/>
      </c>
      <c r="G20" s="38">
        <f t="array" ref="G20">IF(A20&lt;&gt;"", IF(F20&lt;&gt;"",G19+F20,G19), "")</f>
        <v>0</v>
      </c>
      <c r="H20" s="26"/>
      <c r="I20" s="125"/>
    </row>
    <row r="21" spans="1:9" x14ac:dyDescent="0.25">
      <c r="A21" s="30">
        <f t="shared" si="0"/>
        <v>45157</v>
      </c>
      <c r="B21" s="82" t="str">
        <f t="array" ref="B21">IF(B20="日", "月", IF(B20="月", "火", IF(B20="火", "水", IF(B20="水", "木", IF(B20="木", "金", IF(B20="金", "土", IF(B20="土", "日", "")))))))</f>
        <v>土</v>
      </c>
      <c r="C21" s="11"/>
      <c r="D21" s="11"/>
      <c r="E21" s="12"/>
      <c r="F21" s="37" t="str">
        <f t="array" ref="F21">IF(A21&lt;&gt;"",IF((C21&lt;&gt;"")*(D21&lt;&gt;""),HOUR(D21-C21)+MINUTE(D21-C21)/60-E21,""),"")</f>
        <v/>
      </c>
      <c r="G21" s="38">
        <f t="array" ref="G21">IF(A21&lt;&gt;"", IF(F21&lt;&gt;"",G20+F21,G20), "")</f>
        <v>0</v>
      </c>
      <c r="H21" s="26"/>
      <c r="I21" s="125"/>
    </row>
    <row r="22" spans="1:9" x14ac:dyDescent="0.25">
      <c r="A22" s="30">
        <f t="shared" si="0"/>
        <v>45158</v>
      </c>
      <c r="B22" s="82" t="str">
        <f t="array" ref="B22">IF(B21="日", "月", IF(B21="月", "火", IF(B21="火", "水", IF(B21="水", "木", IF(B21="木", "金", IF(B21="金", "土", IF(B21="土", "日", "")))))))</f>
        <v>日</v>
      </c>
      <c r="C22" s="11"/>
      <c r="D22" s="11"/>
      <c r="E22" s="12"/>
      <c r="F22" s="37" t="str">
        <f t="array" ref="F22">IF(A22&lt;&gt;"",IF((C22&lt;&gt;"")*(D22&lt;&gt;""),HOUR(D22-C22)+MINUTE(D22-C22)/60-E22,""),"")</f>
        <v/>
      </c>
      <c r="G22" s="38">
        <f t="array" ref="G22">IF(A22&lt;&gt;"", IF(F22&lt;&gt;"",G21+F22,G21), "")</f>
        <v>0</v>
      </c>
      <c r="H22" s="26"/>
      <c r="I22" s="125"/>
    </row>
    <row r="23" spans="1:9" x14ac:dyDescent="0.25">
      <c r="A23" s="30">
        <f t="shared" si="0"/>
        <v>45159</v>
      </c>
      <c r="B23" s="82" t="str">
        <f t="array" ref="B23">IF(B22="日", "月", IF(B22="月", "火", IF(B22="火", "水", IF(B22="水", "木", IF(B22="木", "金", IF(B22="金", "土", IF(B22="土", "日", "")))))))</f>
        <v>月</v>
      </c>
      <c r="C23" s="11"/>
      <c r="D23" s="11"/>
      <c r="E23" s="12"/>
      <c r="F23" s="37" t="str">
        <f t="array" ref="F23">IF(A23&lt;&gt;"",IF((C23&lt;&gt;"")*(D23&lt;&gt;""),HOUR(D23-C23)+MINUTE(D23-C23)/60-E23,""),"")</f>
        <v/>
      </c>
      <c r="G23" s="38">
        <f t="array" ref="G23">IF(A23&lt;&gt;"", IF(F23&lt;&gt;"",G22+F23,G22), "")</f>
        <v>0</v>
      </c>
      <c r="H23" s="26"/>
      <c r="I23" s="125"/>
    </row>
    <row r="24" spans="1:9" x14ac:dyDescent="0.25">
      <c r="A24" s="30">
        <f t="shared" si="0"/>
        <v>45160</v>
      </c>
      <c r="B24" s="82" t="str">
        <f t="array" ref="B24">IF(B23="日", "月", IF(B23="月", "火", IF(B23="火", "水", IF(B23="水", "木", IF(B23="木", "金", IF(B23="金", "土", IF(B23="土", "日", "")))))))</f>
        <v>火</v>
      </c>
      <c r="C24" s="11"/>
      <c r="D24" s="11"/>
      <c r="E24" s="12"/>
      <c r="F24" s="37" t="str">
        <f t="array" ref="F24">IF(A24&lt;&gt;"",IF((C24&lt;&gt;"")*(D24&lt;&gt;""),HOUR(D24-C24)+MINUTE(D24-C24)/60-E24,""),"")</f>
        <v/>
      </c>
      <c r="G24" s="38">
        <f t="array" ref="G24">IF(A24&lt;&gt;"", IF(F24&lt;&gt;"",G23+F24,G23), "")</f>
        <v>0</v>
      </c>
      <c r="H24" s="26"/>
      <c r="I24" s="125"/>
    </row>
    <row r="25" spans="1:9" x14ac:dyDescent="0.25">
      <c r="A25" s="30">
        <f t="shared" si="0"/>
        <v>45161</v>
      </c>
      <c r="B25" s="82" t="str">
        <f t="array" ref="B25">IF(B24="日", "月", IF(B24="月", "火", IF(B24="火", "水", IF(B24="水", "木", IF(B24="木", "金", IF(B24="金", "土", IF(B24="土", "日", "")))))))</f>
        <v>水</v>
      </c>
      <c r="C25" s="11"/>
      <c r="D25" s="11"/>
      <c r="E25" s="12"/>
      <c r="F25" s="37" t="str">
        <f t="array" ref="F25">IF(A25&lt;&gt;"",IF((C25&lt;&gt;"")*(D25&lt;&gt;""),HOUR(D25-C25)+MINUTE(D25-C25)/60-E25,""),"")</f>
        <v/>
      </c>
      <c r="G25" s="38">
        <f t="array" ref="G25">IF(A25&lt;&gt;"", IF(F25&lt;&gt;"",G24+F25,G24), "")</f>
        <v>0</v>
      </c>
      <c r="H25" s="26"/>
      <c r="I25" s="125"/>
    </row>
    <row r="26" spans="1:9" x14ac:dyDescent="0.25">
      <c r="A26" s="30">
        <f t="shared" si="0"/>
        <v>45162</v>
      </c>
      <c r="B26" s="82" t="str">
        <f t="array" ref="B26">IF(B25="日", "月", IF(B25="月", "火", IF(B25="火", "水", IF(B25="水", "木", IF(B25="木", "金", IF(B25="金", "土", IF(B25="土", "日", "")))))))</f>
        <v>木</v>
      </c>
      <c r="C26" s="11"/>
      <c r="D26" s="11"/>
      <c r="E26" s="12"/>
      <c r="F26" s="37" t="str">
        <f t="array" ref="F26">IF(A26&lt;&gt;"",IF((C26&lt;&gt;"")*(D26&lt;&gt;""),HOUR(D26-C26)+MINUTE(D26-C26)/60-E26,""),"")</f>
        <v/>
      </c>
      <c r="G26" s="38">
        <f t="array" ref="G26">IF(A26&lt;&gt;"", IF(F26&lt;&gt;"",G25+F26,G25), "")</f>
        <v>0</v>
      </c>
      <c r="H26" s="26"/>
      <c r="I26" s="125"/>
    </row>
    <row r="27" spans="1:9" x14ac:dyDescent="0.25">
      <c r="A27" s="30">
        <f t="shared" si="0"/>
        <v>45163</v>
      </c>
      <c r="B27" s="82" t="str">
        <f t="array" ref="B27">IF(B26="日", "月", IF(B26="月", "火", IF(B26="火", "水", IF(B26="水", "木", IF(B26="木", "金", IF(B26="金", "土", IF(B26="土", "日", "")))))))</f>
        <v>金</v>
      </c>
      <c r="C27" s="11"/>
      <c r="D27" s="11"/>
      <c r="E27" s="12"/>
      <c r="F27" s="37" t="str">
        <f t="array" ref="F27">IF(A27&lt;&gt;"",IF((C27&lt;&gt;"")*(D27&lt;&gt;""),HOUR(D27-C27)+MINUTE(D27-C27)/60-E27,""),"")</f>
        <v/>
      </c>
      <c r="G27" s="38">
        <f t="array" ref="G27">IF(A27&lt;&gt;"", IF(F27&lt;&gt;"",G26+F27,G26), "")</f>
        <v>0</v>
      </c>
      <c r="H27" s="26"/>
      <c r="I27" s="125"/>
    </row>
    <row r="28" spans="1:9" x14ac:dyDescent="0.25">
      <c r="A28" s="30">
        <f t="shared" si="0"/>
        <v>45164</v>
      </c>
      <c r="B28" s="82" t="str">
        <f t="array" ref="B28">IF(B27="日", "月", IF(B27="月", "火", IF(B27="火", "水", IF(B27="水", "木", IF(B27="木", "金", IF(B27="金", "土", IF(B27="土", "日", "")))))))</f>
        <v>土</v>
      </c>
      <c r="C28" s="11"/>
      <c r="D28" s="11"/>
      <c r="E28" s="12"/>
      <c r="F28" s="37" t="str">
        <f t="array" ref="F28">IF(A28&lt;&gt;"",IF((C28&lt;&gt;"")*(D28&lt;&gt;""),HOUR(D28-C28)+MINUTE(D28-C28)/60-E28,""),"")</f>
        <v/>
      </c>
      <c r="G28" s="38">
        <f t="array" ref="G28">IF(A28&lt;&gt;"", IF(F28&lt;&gt;"",G27+F28,G27), "")</f>
        <v>0</v>
      </c>
      <c r="H28" s="26"/>
      <c r="I28" s="125"/>
    </row>
    <row r="29" spans="1:9" x14ac:dyDescent="0.25">
      <c r="A29" s="30">
        <f t="shared" si="0"/>
        <v>45165</v>
      </c>
      <c r="B29" s="82" t="str">
        <f t="array" ref="B29">IF(B28="日", "月", IF(B28="月", "火", IF(B28="火", "水", IF(B28="水", "木", IF(B28="木", "金", IF(B28="金", "土", IF(B28="土", "日", "")))))))</f>
        <v>日</v>
      </c>
      <c r="C29" s="11"/>
      <c r="D29" s="11"/>
      <c r="E29" s="12"/>
      <c r="F29" s="37" t="str">
        <f t="array" ref="F29">IF(A29&lt;&gt;"",IF((C29&lt;&gt;"")*(D29&lt;&gt;""),HOUR(D29-C29)+MINUTE(D29-C29)/60-E29,""),"")</f>
        <v/>
      </c>
      <c r="G29" s="38">
        <f t="array" ref="G29">IF(A29&lt;&gt;"", IF(F29&lt;&gt;"",G28+F29,G28), "")</f>
        <v>0</v>
      </c>
      <c r="H29" s="26"/>
      <c r="I29" s="125"/>
    </row>
    <row r="30" spans="1:9" x14ac:dyDescent="0.25">
      <c r="A30" s="30">
        <f t="shared" si="0"/>
        <v>45166</v>
      </c>
      <c r="B30" s="82" t="str">
        <f t="array" ref="B30">IF(B29="日", "月", IF(B29="月", "火", IF(B29="火", "水", IF(B29="水", "木", IF(B29="木", "金", IF(B29="金", "土", IF(B29="土", "日", "")))))))</f>
        <v>月</v>
      </c>
      <c r="C30" s="11"/>
      <c r="D30" s="11"/>
      <c r="E30" s="12"/>
      <c r="F30" s="37" t="str">
        <f t="array" ref="F30">IF(A30&lt;&gt;"",IF((C30&lt;&gt;"")*(D30&lt;&gt;""),HOUR(D30-C30)+MINUTE(D30-C30)/60-E30,""),"")</f>
        <v/>
      </c>
      <c r="G30" s="38">
        <f t="array" ref="G30">IF(A30&lt;&gt;"", IF(F30&lt;&gt;"",G29+F30,G29), "")</f>
        <v>0</v>
      </c>
      <c r="H30" s="26"/>
      <c r="I30" s="125"/>
    </row>
    <row r="31" spans="1:9" x14ac:dyDescent="0.25">
      <c r="A31" s="30">
        <f t="shared" si="0"/>
        <v>45167</v>
      </c>
      <c r="B31" s="82" t="str">
        <f t="array" ref="B31">IF(B30="日", "月", IF(B30="月", "火", IF(B30="火", "水", IF(B30="水", "木", IF(B30="木", "金", IF(B30="金", "土", IF(B30="土", "日", "")))))))</f>
        <v>火</v>
      </c>
      <c r="C31" s="11"/>
      <c r="D31" s="11"/>
      <c r="E31" s="12"/>
      <c r="F31" s="37" t="str">
        <f t="array" ref="F31">IF(A31&lt;&gt;"",IF((C31&lt;&gt;"")*(D31&lt;&gt;""),HOUR(D31-C31)+MINUTE(D31-C31)/60-E31,""),"")</f>
        <v/>
      </c>
      <c r="G31" s="38">
        <f t="array" ref="G31">IF(A31&lt;&gt;"", IF(F31&lt;&gt;"",G30+F31,G30), "")</f>
        <v>0</v>
      </c>
      <c r="H31" s="26"/>
      <c r="I31" s="125"/>
    </row>
    <row r="32" spans="1:9" x14ac:dyDescent="0.25">
      <c r="A32" s="30">
        <f t="shared" si="0"/>
        <v>45168</v>
      </c>
      <c r="B32" s="82" t="str">
        <f t="array" ref="B32">IF(B31="日", "月", IF(B31="月", "火", IF(B31="火", "水", IF(B31="水", "木", IF(B31="木", "金", IF(B31="金", "土", IF(B31="土", "日", "")))))))</f>
        <v>水</v>
      </c>
      <c r="C32" s="11"/>
      <c r="D32" s="11"/>
      <c r="E32" s="12"/>
      <c r="F32" s="37" t="str">
        <f t="array" ref="F32">IF(A32&lt;&gt;"",IF((C32&lt;&gt;"")*(D32&lt;&gt;""),HOUR(D32-C32)+MINUTE(D32-C32)/60-E32,""),"")</f>
        <v/>
      </c>
      <c r="G32" s="38">
        <f t="array" ref="G32">IF(A32&lt;&gt;"", IF(F32&lt;&gt;"",G31+F32,G31), "")</f>
        <v>0</v>
      </c>
      <c r="H32" s="26"/>
      <c r="I32" s="125"/>
    </row>
    <row r="33" spans="1:9" x14ac:dyDescent="0.25">
      <c r="A33" s="30">
        <f t="shared" si="0"/>
        <v>45169</v>
      </c>
      <c r="B33" s="82" t="str">
        <f t="array" ref="B33">IF(B32="日", "月", IF(B32="月", "火", IF(B32="火", "水", IF(B32="水", "木", IF(B32="木", "金", IF(B32="金", "土", IF(B32="土", "日", "")))))))</f>
        <v>木</v>
      </c>
      <c r="C33" s="13"/>
      <c r="D33" s="13"/>
      <c r="E33" s="12"/>
      <c r="F33" s="37" t="str">
        <f t="array" ref="F33">IF(A33&lt;&gt;"",IF((C33&lt;&gt;"")*(D33&lt;&gt;""),HOUR(D33-C33)+MINUTE(D33-C33)/60-E33,""),"")</f>
        <v/>
      </c>
      <c r="G33" s="38">
        <f t="array" ref="G33">IF(A33&lt;&gt;"", IF(F33&lt;&gt;"",G32+F33,G32), "")</f>
        <v>0</v>
      </c>
      <c r="H33" s="26"/>
      <c r="I33" s="125"/>
    </row>
    <row r="34" spans="1:9" s="5" customFormat="1" x14ac:dyDescent="0.25">
      <c r="A34" s="32"/>
      <c r="B34" s="33"/>
      <c r="C34" s="55"/>
      <c r="D34" s="83" t="s">
        <v>33</v>
      </c>
      <c r="E34" s="90">
        <f t="array" ref="E34">COUNT(IF(F3:F33&lt;&gt;"",,""))</f>
        <v>0</v>
      </c>
      <c r="F34" s="83" t="s">
        <v>23</v>
      </c>
      <c r="G34" s="88">
        <f t="array" ref="G34">IF(G33&lt;&gt;"", G33, IF(G32&lt;&gt;"", G32, IF(G31&lt;&gt;"", G31, IF(G30&lt;&gt;"", G30, IF(G29&lt;&gt;"", G29, "error!")))))</f>
        <v>0</v>
      </c>
      <c r="H34" s="9"/>
      <c r="I34" s="7"/>
    </row>
    <row r="35" spans="1:9" s="5" customFormat="1" x14ac:dyDescent="0.25">
      <c r="A35" s="32"/>
      <c r="B35" s="33"/>
      <c r="C35" s="55"/>
      <c r="D35" s="86" t="s">
        <v>34</v>
      </c>
      <c r="E35" s="91">
        <f>'7月'!E35+E34</f>
        <v>0</v>
      </c>
      <c r="F35" s="88" t="s">
        <v>24</v>
      </c>
      <c r="G35" s="92">
        <f>'7月'!G35+G34</f>
        <v>0</v>
      </c>
      <c r="H35" s="9"/>
      <c r="I35" s="7"/>
    </row>
    <row r="36" spans="1:9" s="5" customFormat="1" x14ac:dyDescent="0.25">
      <c r="A36" s="121" t="str">
        <f t="array" aca="1" ref="A36" ca="1">IF(B36&lt;&gt;"","メッセージ：","")</f>
        <v/>
      </c>
      <c r="B36" s="122" t="str">
        <f t="array" aca="1" ref="B36" ca="1">IF(TODAY()&lt;=DATE(YEAR(A3),MONTH(A3)+1,DAY(A3)),  IF((TODAY()&gt;=DATE(YEAR(A32),MONTH(A32),DAY(A32)))*(G34&gt;=120),"今月はがんばったね。気を抜かず，来月もがんばろう！",  IF((TODAY()&gt;=DATE(YEAR(A32),MONTH(A32),DAY(A32)))*(G34&lt;120),"来月はがんばってね！",  IF((TODAY()&gt;=DATE(YEAR(A22),MONTH(A22),DAY(A22)))*(G34&lt;80),"今月も残りわずか。追い込みをかけよう！",  IF((TODAY()&gt;=DATE(YEAR(A12),MONTH(A12),DAY(A12)))*(G34&lt;40),"出足が鈍いね。",IF((TODAY()&gt;=DATE(YEAR(A3),MONTH(A3),DAY(A3)))*(TODAY()&lt;=DATE(YEAR(A7),MONTH(A7),DAY(A7))),"今月も研究が進むといいね。",""))))),"")</f>
        <v/>
      </c>
      <c r="C36" s="44"/>
      <c r="D36" s="44"/>
      <c r="E36" s="44"/>
      <c r="F36" s="45"/>
      <c r="G36" s="45"/>
      <c r="H36" s="10"/>
      <c r="I36" s="7"/>
    </row>
    <row r="37" spans="1:9" s="5" customFormat="1" x14ac:dyDescent="0.25">
      <c r="A37" s="34"/>
      <c r="B37" s="35"/>
      <c r="C37" s="10"/>
      <c r="D37" s="10"/>
      <c r="E37" s="10"/>
      <c r="F37" s="3"/>
      <c r="G37" s="3"/>
      <c r="H37" s="10"/>
      <c r="I37" s="7"/>
    </row>
    <row r="38" spans="1:9" s="5" customFormat="1" x14ac:dyDescent="0.25">
      <c r="A38" s="4" t="str">
        <f>'4月'!A38</f>
        <v>記入方法および注意：</v>
      </c>
      <c r="B38" s="32"/>
      <c r="C38" s="10"/>
      <c r="D38" s="10"/>
      <c r="E38" s="10"/>
      <c r="F38" s="3"/>
      <c r="G38" s="3"/>
      <c r="H38" s="10"/>
      <c r="I38" s="7"/>
    </row>
    <row r="39" spans="1:9" s="5" customFormat="1" x14ac:dyDescent="0.25">
      <c r="A39" s="81" t="str">
        <f>'4月'!A39</f>
        <v>・「開始時刻」と「終了時刻」，「休憩時間」（単位：hour），「内容」について所定の欄に記入してください。</v>
      </c>
      <c r="B39" s="36"/>
      <c r="E39" s="3"/>
      <c r="F39" s="3"/>
      <c r="G39" s="3"/>
      <c r="H39" s="6"/>
      <c r="I39" s="7"/>
    </row>
    <row r="40" spans="1:9" s="5" customFormat="1" x14ac:dyDescent="0.25">
      <c r="A40" s="5" t="str">
        <f>'4月'!A41</f>
        <v>・連続していても日付が変わる場合には，「終了時刻」に24:00を加算して入力するか，分割して実際の日付の欄に記入するようにしてください。</v>
      </c>
      <c r="B40" s="32"/>
      <c r="F40" s="3"/>
      <c r="G40" s="3"/>
      <c r="H40" s="6"/>
      <c r="I40" s="7"/>
    </row>
    <row r="41" spans="1:9" s="5" customFormat="1" x14ac:dyDescent="0.25">
      <c r="A41" s="5" t="str">
        <f>'4月'!A42</f>
        <v>・一日の研究従事「時間」や「月間合計時間」，「年間累積時間」などは自動計算されます。</v>
      </c>
      <c r="B41" s="32"/>
      <c r="F41" s="3"/>
      <c r="G41" s="3"/>
      <c r="H41" s="6"/>
      <c r="I41" s="7"/>
    </row>
    <row r="42" spans="1:9" s="5" customFormat="1" x14ac:dyDescent="0.25">
      <c r="A42" s="5" t="str">
        <f>'4月'!A43</f>
        <v>・「休憩時間」とは，卒論（修論）研究に関係していない時間。例えば，講義に出席している時間や昼食の時間など。</v>
      </c>
      <c r="B42" s="32"/>
      <c r="F42" s="3"/>
      <c r="G42" s="3"/>
      <c r="H42" s="6"/>
      <c r="I42" s="7"/>
    </row>
    <row r="43" spans="1:9" s="5" customFormat="1" x14ac:dyDescent="0.25">
      <c r="A43" s="5" t="str">
        <f>'4月'!A44</f>
        <v>・「内容」欄には，研究に関連して実施した内容を具体的に記入してください。</v>
      </c>
      <c r="B43" s="32"/>
      <c r="E43" s="3"/>
      <c r="F43" s="3"/>
      <c r="G43" s="3"/>
      <c r="H43" s="6"/>
      <c r="I43" s="7"/>
    </row>
    <row r="44" spans="1:9" s="5" customFormat="1" x14ac:dyDescent="0.25">
      <c r="A44" s="5" t="str">
        <f>'4月'!A45</f>
        <v>・「備考」欄は自由に使用して構いません。</v>
      </c>
      <c r="B44" s="4"/>
      <c r="C44" s="3"/>
      <c r="D44" s="3"/>
      <c r="F44" s="3"/>
      <c r="G44" s="3"/>
      <c r="H44" s="6"/>
      <c r="I44" s="7"/>
    </row>
    <row r="45" spans="1:9" s="5" customFormat="1" x14ac:dyDescent="0.25">
      <c r="A45" s="5" t="str">
        <f>'4月'!A46</f>
        <v>・その他，［記入例］シートも入力の参考にしてください。</v>
      </c>
      <c r="B45" s="4"/>
      <c r="F45" s="3"/>
      <c r="G45" s="3"/>
      <c r="H45" s="6"/>
      <c r="I45" s="7"/>
    </row>
    <row r="46" spans="1:9" s="5" customFormat="1" x14ac:dyDescent="0.25">
      <c r="A46" s="4"/>
      <c r="B46" s="4"/>
      <c r="E46" s="3"/>
      <c r="F46" s="3"/>
      <c r="G46" s="3"/>
      <c r="H46" s="6"/>
      <c r="I46" s="7"/>
    </row>
    <row r="47" spans="1:9" s="5" customFormat="1" x14ac:dyDescent="0.25">
      <c r="A47" s="4"/>
      <c r="B47" s="4"/>
      <c r="F47" s="3"/>
      <c r="G47" s="3"/>
      <c r="H47" s="6"/>
      <c r="I47" s="7"/>
    </row>
    <row r="48" spans="1:9" s="5" customFormat="1" x14ac:dyDescent="0.25">
      <c r="A48" s="4"/>
      <c r="B48" s="4"/>
      <c r="F48" s="3"/>
      <c r="G48" s="3"/>
      <c r="H48" s="6"/>
      <c r="I48" s="7"/>
    </row>
    <row r="49" spans="1:9" s="5" customFormat="1" x14ac:dyDescent="0.25">
      <c r="A49" s="4"/>
      <c r="B49" s="4"/>
      <c r="C49" s="3"/>
      <c r="D49" s="3"/>
      <c r="E49" s="3"/>
      <c r="F49" s="3"/>
      <c r="G49" s="3"/>
      <c r="H49" s="6"/>
      <c r="I49" s="7"/>
    </row>
    <row r="50" spans="1:9" s="5" customFormat="1" x14ac:dyDescent="0.25">
      <c r="A50" s="4"/>
      <c r="B50" s="4"/>
      <c r="F50" s="3"/>
      <c r="G50" s="3"/>
      <c r="H50" s="6"/>
      <c r="I50" s="7"/>
    </row>
    <row r="51" spans="1:9" s="5" customFormat="1" x14ac:dyDescent="0.25">
      <c r="A51" s="4"/>
      <c r="B51" s="4"/>
      <c r="F51" s="3"/>
      <c r="G51" s="3"/>
      <c r="H51" s="6"/>
      <c r="I51" s="7"/>
    </row>
    <row r="52" spans="1:9" s="5" customFormat="1" x14ac:dyDescent="0.25">
      <c r="A52" s="4"/>
      <c r="B52" s="4"/>
      <c r="F52" s="3"/>
      <c r="G52" s="3"/>
      <c r="H52" s="6"/>
      <c r="I52" s="7"/>
    </row>
    <row r="53" spans="1:9" s="5" customFormat="1" x14ac:dyDescent="0.25">
      <c r="A53" s="4"/>
      <c r="B53" s="4"/>
      <c r="E53" s="3"/>
      <c r="F53" s="3"/>
      <c r="G53" s="3"/>
      <c r="H53" s="6"/>
      <c r="I53" s="7"/>
    </row>
    <row r="54" spans="1:9" s="5" customFormat="1" x14ac:dyDescent="0.25">
      <c r="A54" s="4"/>
      <c r="B54" s="4"/>
      <c r="E54" s="3"/>
      <c r="F54" s="3"/>
      <c r="G54" s="3"/>
      <c r="H54" s="6"/>
      <c r="I54" s="7"/>
    </row>
    <row r="55" spans="1:9" s="5" customFormat="1" x14ac:dyDescent="0.25">
      <c r="A55" s="4"/>
      <c r="B55" s="4"/>
      <c r="F55" s="3"/>
      <c r="G55" s="3"/>
      <c r="H55" s="6"/>
      <c r="I55" s="7"/>
    </row>
    <row r="56" spans="1:9" s="5" customFormat="1" x14ac:dyDescent="0.25">
      <c r="A56" s="4"/>
      <c r="B56" s="4"/>
      <c r="F56" s="3"/>
      <c r="G56" s="3"/>
      <c r="H56" s="6"/>
      <c r="I56" s="7"/>
    </row>
    <row r="57" spans="1:9" s="5" customFormat="1" x14ac:dyDescent="0.25">
      <c r="A57" s="4"/>
      <c r="B57" s="4"/>
      <c r="F57" s="3"/>
      <c r="G57" s="3"/>
      <c r="H57" s="6"/>
      <c r="I57" s="7"/>
    </row>
    <row r="58" spans="1:9" s="5" customFormat="1" x14ac:dyDescent="0.25">
      <c r="A58" s="4"/>
      <c r="B58" s="4"/>
      <c r="F58" s="3"/>
      <c r="G58" s="3"/>
      <c r="H58" s="6"/>
      <c r="I58" s="7"/>
    </row>
    <row r="59" spans="1:9" s="5" customFormat="1" x14ac:dyDescent="0.25">
      <c r="A59" s="4"/>
      <c r="B59" s="4"/>
      <c r="F59" s="3"/>
      <c r="G59" s="3"/>
      <c r="H59" s="6"/>
      <c r="I59" s="7"/>
    </row>
    <row r="60" spans="1:9" s="5" customFormat="1" x14ac:dyDescent="0.25">
      <c r="A60" s="4"/>
      <c r="B60" s="4"/>
      <c r="F60" s="3"/>
      <c r="G60" s="3"/>
      <c r="H60" s="6"/>
      <c r="I60" s="7"/>
    </row>
    <row r="61" spans="1:9" s="5" customFormat="1" x14ac:dyDescent="0.25">
      <c r="A61" s="4"/>
      <c r="B61" s="4"/>
      <c r="F61" s="3"/>
      <c r="G61" s="3"/>
      <c r="H61" s="6"/>
      <c r="I61" s="7"/>
    </row>
    <row r="62" spans="1:9" s="5" customFormat="1" x14ac:dyDescent="0.25">
      <c r="A62" s="4"/>
      <c r="B62" s="4"/>
      <c r="F62" s="3"/>
      <c r="G62" s="3"/>
      <c r="H62" s="6"/>
      <c r="I62" s="7"/>
    </row>
    <row r="63" spans="1:9" s="5" customFormat="1" x14ac:dyDescent="0.25">
      <c r="A63" s="4"/>
      <c r="B63" s="4"/>
      <c r="F63" s="3"/>
      <c r="G63" s="3"/>
      <c r="H63" s="6"/>
      <c r="I63" s="7"/>
    </row>
    <row r="64" spans="1:9" s="5" customFormat="1" x14ac:dyDescent="0.25">
      <c r="A64" s="4"/>
      <c r="B64" s="4"/>
      <c r="F64" s="3"/>
      <c r="G64" s="3"/>
      <c r="H64" s="6"/>
      <c r="I64" s="7"/>
    </row>
    <row r="65" spans="1:9" s="5" customFormat="1" x14ac:dyDescent="0.25">
      <c r="A65" s="4"/>
      <c r="B65" s="4"/>
      <c r="F65" s="3"/>
      <c r="G65" s="3"/>
      <c r="H65" s="6"/>
      <c r="I65" s="7"/>
    </row>
    <row r="66" spans="1:9" s="5" customFormat="1" x14ac:dyDescent="0.25">
      <c r="A66" s="4"/>
      <c r="B66" s="4"/>
      <c r="F66" s="3"/>
      <c r="G66" s="3"/>
      <c r="H66" s="6"/>
      <c r="I66" s="7"/>
    </row>
    <row r="67" spans="1:9" s="5" customFormat="1" x14ac:dyDescent="0.25">
      <c r="A67" s="4"/>
      <c r="B67" s="4"/>
      <c r="F67" s="3"/>
      <c r="G67" s="3"/>
      <c r="H67" s="6"/>
      <c r="I67" s="7"/>
    </row>
    <row r="68" spans="1:9" s="5" customFormat="1" x14ac:dyDescent="0.25">
      <c r="A68" s="4"/>
      <c r="B68" s="4"/>
      <c r="F68" s="3"/>
      <c r="G68" s="3"/>
      <c r="H68" s="6"/>
      <c r="I68" s="7"/>
    </row>
    <row r="69" spans="1:9" s="5" customFormat="1" x14ac:dyDescent="0.25">
      <c r="A69" s="4"/>
      <c r="B69" s="4"/>
      <c r="F69" s="3"/>
      <c r="G69" s="3"/>
      <c r="H69" s="6"/>
      <c r="I69" s="7"/>
    </row>
    <row r="70" spans="1:9" s="5" customFormat="1" x14ac:dyDescent="0.25">
      <c r="A70" s="4"/>
      <c r="B70" s="4"/>
      <c r="F70" s="3"/>
      <c r="G70" s="3"/>
      <c r="H70" s="6"/>
      <c r="I70" s="7"/>
    </row>
    <row r="71" spans="1:9" s="5" customFormat="1" x14ac:dyDescent="0.25">
      <c r="A71" s="4"/>
      <c r="B71" s="4"/>
      <c r="F71" s="3"/>
      <c r="G71" s="3"/>
      <c r="H71" s="6"/>
      <c r="I71" s="7"/>
    </row>
    <row r="72" spans="1:9" s="5" customFormat="1" x14ac:dyDescent="0.25">
      <c r="A72" s="4"/>
      <c r="B72" s="4"/>
      <c r="F72" s="3"/>
      <c r="G72" s="3"/>
      <c r="H72" s="6"/>
      <c r="I72" s="7"/>
    </row>
    <row r="73" spans="1:9" s="5" customFormat="1" x14ac:dyDescent="0.25">
      <c r="A73" s="4"/>
      <c r="B73" s="4"/>
      <c r="F73" s="3"/>
      <c r="G73" s="3"/>
      <c r="H73" s="6"/>
      <c r="I73" s="7"/>
    </row>
    <row r="74" spans="1:9" s="5" customFormat="1" x14ac:dyDescent="0.25">
      <c r="A74" s="4"/>
      <c r="B74" s="4"/>
      <c r="F74" s="3"/>
      <c r="G74" s="3"/>
      <c r="H74" s="6"/>
      <c r="I74" s="7"/>
    </row>
    <row r="75" spans="1:9" s="5" customFormat="1" x14ac:dyDescent="0.25">
      <c r="A75" s="4"/>
      <c r="B75" s="4"/>
      <c r="F75" s="3"/>
      <c r="G75" s="3"/>
      <c r="H75" s="6"/>
      <c r="I75" s="7"/>
    </row>
    <row r="76" spans="1:9" s="5" customFormat="1" x14ac:dyDescent="0.25">
      <c r="A76" s="4"/>
      <c r="B76" s="4"/>
      <c r="F76" s="3"/>
      <c r="G76" s="3"/>
      <c r="H76" s="6"/>
      <c r="I76" s="7"/>
    </row>
    <row r="77" spans="1:9" s="5" customFormat="1" x14ac:dyDescent="0.25">
      <c r="A77" s="4"/>
      <c r="B77" s="4"/>
      <c r="F77" s="3"/>
      <c r="G77" s="3"/>
      <c r="H77" s="6"/>
      <c r="I77" s="7"/>
    </row>
    <row r="78" spans="1:9" s="5" customFormat="1" x14ac:dyDescent="0.25">
      <c r="A78" s="4"/>
      <c r="B78" s="4"/>
      <c r="F78" s="3"/>
      <c r="G78" s="3"/>
      <c r="H78" s="6"/>
      <c r="I78" s="7"/>
    </row>
    <row r="79" spans="1:9" s="5" customFormat="1" x14ac:dyDescent="0.25">
      <c r="A79" s="4"/>
      <c r="B79" s="4"/>
      <c r="F79" s="3"/>
      <c r="G79" s="3"/>
      <c r="H79" s="6"/>
      <c r="I79" s="7"/>
    </row>
    <row r="80" spans="1:9" s="5" customFormat="1" x14ac:dyDescent="0.25">
      <c r="A80" s="4"/>
      <c r="B80" s="4"/>
      <c r="F80" s="3"/>
      <c r="G80" s="3"/>
      <c r="H80" s="6"/>
      <c r="I80" s="7"/>
    </row>
    <row r="81" spans="1:9" s="5" customFormat="1" x14ac:dyDescent="0.25">
      <c r="A81" s="4"/>
      <c r="B81" s="4"/>
      <c r="F81" s="3"/>
      <c r="G81" s="3"/>
      <c r="H81" s="6"/>
      <c r="I81" s="7"/>
    </row>
    <row r="82" spans="1:9" s="5" customFormat="1" x14ac:dyDescent="0.25">
      <c r="A82" s="4"/>
      <c r="B82" s="4"/>
      <c r="F82" s="3"/>
      <c r="G82" s="3"/>
      <c r="H82" s="6"/>
      <c r="I82" s="7"/>
    </row>
    <row r="83" spans="1:9" s="5" customFormat="1" x14ac:dyDescent="0.25">
      <c r="A83" s="4"/>
      <c r="B83" s="4"/>
      <c r="F83" s="3"/>
      <c r="G83" s="3"/>
      <c r="H83" s="6"/>
      <c r="I83" s="7"/>
    </row>
    <row r="84" spans="1:9" s="5" customFormat="1" x14ac:dyDescent="0.25">
      <c r="A84" s="4"/>
      <c r="B84" s="4"/>
      <c r="F84" s="3"/>
      <c r="G84" s="3"/>
      <c r="H84" s="6"/>
      <c r="I84" s="7"/>
    </row>
    <row r="85" spans="1:9" s="5" customFormat="1" x14ac:dyDescent="0.25">
      <c r="A85" s="4"/>
      <c r="B85" s="4"/>
      <c r="F85" s="3"/>
      <c r="G85" s="3"/>
      <c r="H85" s="6"/>
      <c r="I85" s="7"/>
    </row>
    <row r="86" spans="1:9" s="5" customFormat="1" x14ac:dyDescent="0.25">
      <c r="A86" s="4"/>
      <c r="B86" s="4"/>
      <c r="F86" s="3"/>
      <c r="G86" s="3"/>
      <c r="H86" s="6"/>
      <c r="I86" s="7"/>
    </row>
    <row r="87" spans="1:9" s="5" customFormat="1" x14ac:dyDescent="0.25">
      <c r="A87" s="4"/>
      <c r="B87" s="4"/>
      <c r="F87" s="3"/>
      <c r="G87" s="3"/>
      <c r="H87" s="6"/>
      <c r="I87" s="7"/>
    </row>
    <row r="88" spans="1:9" s="5" customFormat="1" x14ac:dyDescent="0.25">
      <c r="A88" s="4"/>
      <c r="B88" s="4"/>
      <c r="F88" s="3"/>
      <c r="G88" s="3"/>
      <c r="H88" s="6"/>
      <c r="I88" s="7"/>
    </row>
    <row r="89" spans="1:9" s="5" customFormat="1" x14ac:dyDescent="0.25">
      <c r="A89" s="4"/>
      <c r="B89" s="4"/>
      <c r="F89" s="3"/>
      <c r="G89" s="3"/>
      <c r="H89" s="6"/>
      <c r="I89" s="7"/>
    </row>
    <row r="90" spans="1:9" s="5" customFormat="1" x14ac:dyDescent="0.25">
      <c r="A90" s="4"/>
      <c r="B90" s="4"/>
      <c r="F90" s="3"/>
      <c r="G90" s="3"/>
      <c r="H90" s="6"/>
      <c r="I90" s="7"/>
    </row>
    <row r="91" spans="1:9" s="5" customFormat="1" x14ac:dyDescent="0.25">
      <c r="A91" s="4"/>
      <c r="B91" s="4"/>
      <c r="F91" s="3"/>
      <c r="G91" s="3"/>
      <c r="H91" s="6"/>
      <c r="I91" s="7"/>
    </row>
    <row r="92" spans="1:9" s="5" customFormat="1" x14ac:dyDescent="0.25">
      <c r="A92" s="4"/>
      <c r="B92" s="4"/>
      <c r="F92" s="3"/>
      <c r="G92" s="3"/>
      <c r="H92" s="6"/>
      <c r="I92" s="7"/>
    </row>
    <row r="93" spans="1:9" s="5" customFormat="1" x14ac:dyDescent="0.25">
      <c r="A93" s="4"/>
      <c r="B93" s="4"/>
      <c r="F93" s="3"/>
      <c r="G93" s="3"/>
      <c r="H93" s="6"/>
      <c r="I93" s="7"/>
    </row>
    <row r="94" spans="1:9" s="5" customFormat="1" x14ac:dyDescent="0.25">
      <c r="A94" s="4"/>
      <c r="B94" s="4"/>
      <c r="F94" s="3"/>
      <c r="G94" s="3"/>
      <c r="H94" s="6"/>
      <c r="I94" s="7"/>
    </row>
    <row r="95" spans="1:9" s="5" customFormat="1" x14ac:dyDescent="0.25">
      <c r="A95" s="4"/>
      <c r="B95" s="4"/>
      <c r="F95" s="3"/>
      <c r="G95" s="3"/>
      <c r="H95" s="6"/>
      <c r="I95" s="7"/>
    </row>
    <row r="96" spans="1:9" s="5" customFormat="1" x14ac:dyDescent="0.25">
      <c r="A96" s="4"/>
      <c r="B96" s="4"/>
      <c r="F96" s="3"/>
      <c r="G96" s="3"/>
      <c r="H96" s="6"/>
      <c r="I96" s="7"/>
    </row>
    <row r="97" spans="1:9" s="5" customFormat="1" x14ac:dyDescent="0.25">
      <c r="A97" s="4"/>
      <c r="B97" s="4"/>
      <c r="F97" s="3"/>
      <c r="G97" s="3"/>
      <c r="H97" s="6"/>
      <c r="I97" s="7"/>
    </row>
    <row r="98" spans="1:9" s="5" customFormat="1" x14ac:dyDescent="0.25">
      <c r="A98" s="4"/>
      <c r="B98" s="4"/>
      <c r="F98" s="3"/>
      <c r="G98" s="3"/>
      <c r="H98" s="6"/>
      <c r="I98" s="7"/>
    </row>
    <row r="99" spans="1:9" s="5" customFormat="1" x14ac:dyDescent="0.25">
      <c r="A99" s="4"/>
      <c r="B99" s="4"/>
      <c r="F99" s="3"/>
      <c r="G99" s="3"/>
      <c r="H99" s="6"/>
      <c r="I99" s="7"/>
    </row>
    <row r="100" spans="1:9" s="5" customFormat="1" x14ac:dyDescent="0.25">
      <c r="A100" s="4"/>
      <c r="B100" s="4"/>
      <c r="F100" s="3"/>
      <c r="G100" s="3"/>
      <c r="H100" s="6"/>
      <c r="I100" s="7"/>
    </row>
    <row r="101" spans="1:9" s="5" customFormat="1" x14ac:dyDescent="0.25">
      <c r="A101" s="4"/>
      <c r="B101" s="4"/>
      <c r="F101" s="3"/>
      <c r="G101" s="3"/>
      <c r="H101" s="6"/>
      <c r="I101" s="7"/>
    </row>
    <row r="102" spans="1:9" s="5" customFormat="1" x14ac:dyDescent="0.25">
      <c r="A102" s="4"/>
      <c r="B102" s="4"/>
      <c r="F102" s="3"/>
      <c r="G102" s="3"/>
      <c r="H102" s="6"/>
      <c r="I102" s="7"/>
    </row>
    <row r="103" spans="1:9" s="5" customFormat="1" x14ac:dyDescent="0.25">
      <c r="A103" s="4"/>
      <c r="B103" s="4"/>
      <c r="F103" s="3"/>
      <c r="G103" s="3"/>
      <c r="H103" s="6"/>
      <c r="I103" s="7"/>
    </row>
    <row r="104" spans="1:9" s="5" customFormat="1" x14ac:dyDescent="0.25">
      <c r="A104" s="4"/>
      <c r="B104" s="4"/>
      <c r="F104" s="3"/>
      <c r="G104" s="3"/>
      <c r="H104" s="6"/>
      <c r="I104" s="7"/>
    </row>
    <row r="105" spans="1:9" s="5" customFormat="1" x14ac:dyDescent="0.25">
      <c r="A105" s="4"/>
      <c r="B105" s="4"/>
      <c r="F105" s="3"/>
      <c r="G105" s="3"/>
      <c r="H105" s="6"/>
      <c r="I105" s="7"/>
    </row>
    <row r="106" spans="1:9" s="5" customFormat="1" x14ac:dyDescent="0.25">
      <c r="A106" s="4"/>
      <c r="B106" s="4"/>
      <c r="F106" s="3"/>
      <c r="G106" s="3"/>
      <c r="H106" s="6"/>
      <c r="I106" s="7"/>
    </row>
    <row r="107" spans="1:9" s="5" customFormat="1" x14ac:dyDescent="0.25">
      <c r="A107" s="4"/>
      <c r="B107" s="4"/>
      <c r="F107" s="3"/>
      <c r="G107" s="3"/>
      <c r="H107" s="6"/>
      <c r="I107" s="7"/>
    </row>
    <row r="108" spans="1:9" s="5" customFormat="1" x14ac:dyDescent="0.25">
      <c r="A108" s="4"/>
      <c r="B108" s="4"/>
      <c r="F108" s="3"/>
      <c r="G108" s="3"/>
      <c r="H108" s="6"/>
      <c r="I108" s="7"/>
    </row>
    <row r="109" spans="1:9" s="5" customFormat="1" x14ac:dyDescent="0.25">
      <c r="A109" s="4"/>
      <c r="B109" s="4"/>
      <c r="F109" s="3"/>
      <c r="G109" s="3"/>
      <c r="H109" s="6"/>
      <c r="I109" s="7"/>
    </row>
    <row r="110" spans="1:9" s="5" customFormat="1" x14ac:dyDescent="0.25">
      <c r="A110" s="4"/>
      <c r="B110" s="4"/>
      <c r="F110" s="3"/>
      <c r="G110" s="3"/>
      <c r="H110" s="6"/>
      <c r="I110" s="7"/>
    </row>
    <row r="111" spans="1:9" s="5" customFormat="1" x14ac:dyDescent="0.25">
      <c r="A111" s="4"/>
      <c r="B111" s="4"/>
      <c r="F111" s="3"/>
      <c r="G111" s="3"/>
      <c r="H111" s="6"/>
      <c r="I111" s="7"/>
    </row>
    <row r="112" spans="1:9" s="5" customFormat="1" x14ac:dyDescent="0.25">
      <c r="A112" s="4"/>
      <c r="B112" s="4"/>
      <c r="F112" s="3"/>
      <c r="G112" s="3"/>
      <c r="H112" s="6"/>
      <c r="I112" s="7"/>
    </row>
    <row r="113" spans="1:9" s="5" customFormat="1" x14ac:dyDescent="0.25">
      <c r="A113" s="4"/>
      <c r="B113" s="4"/>
      <c r="F113" s="3"/>
      <c r="G113" s="3"/>
      <c r="H113" s="6"/>
      <c r="I113" s="7"/>
    </row>
    <row r="114" spans="1:9" s="5" customFormat="1" x14ac:dyDescent="0.25">
      <c r="A114" s="4"/>
      <c r="B114" s="4"/>
      <c r="F114" s="3"/>
      <c r="G114" s="3"/>
      <c r="H114" s="6"/>
      <c r="I114" s="7"/>
    </row>
    <row r="115" spans="1:9" s="5" customFormat="1" x14ac:dyDescent="0.25">
      <c r="A115" s="4"/>
      <c r="B115" s="4"/>
      <c r="F115" s="3"/>
      <c r="G115" s="3"/>
      <c r="H115" s="6"/>
      <c r="I115" s="7"/>
    </row>
    <row r="116" spans="1:9" s="5" customFormat="1" x14ac:dyDescent="0.25">
      <c r="A116" s="4"/>
      <c r="B116" s="4"/>
      <c r="F116" s="3"/>
      <c r="G116" s="3"/>
      <c r="H116" s="6"/>
      <c r="I116" s="7"/>
    </row>
    <row r="117" spans="1:9" s="5" customFormat="1" x14ac:dyDescent="0.25">
      <c r="A117" s="4"/>
      <c r="B117" s="4"/>
      <c r="F117" s="3"/>
      <c r="G117" s="3"/>
      <c r="H117" s="6"/>
      <c r="I117" s="7"/>
    </row>
    <row r="118" spans="1:9" s="5" customFormat="1" x14ac:dyDescent="0.25">
      <c r="A118" s="4"/>
      <c r="B118" s="4"/>
      <c r="F118" s="3"/>
      <c r="G118" s="3"/>
      <c r="H118" s="6"/>
      <c r="I118" s="7"/>
    </row>
    <row r="119" spans="1:9" s="5" customFormat="1" x14ac:dyDescent="0.25">
      <c r="A119" s="4"/>
      <c r="B119" s="4"/>
      <c r="F119" s="3"/>
      <c r="G119" s="3"/>
      <c r="H119" s="6"/>
      <c r="I119" s="7"/>
    </row>
    <row r="120" spans="1:9" s="5" customFormat="1" x14ac:dyDescent="0.25">
      <c r="A120" s="4"/>
      <c r="B120" s="4"/>
      <c r="F120" s="3"/>
      <c r="G120" s="3"/>
      <c r="H120" s="6"/>
      <c r="I120" s="7"/>
    </row>
    <row r="121" spans="1:9" s="5" customFormat="1" x14ac:dyDescent="0.25">
      <c r="A121" s="4"/>
      <c r="B121" s="4"/>
      <c r="F121" s="3"/>
      <c r="G121" s="3"/>
      <c r="H121" s="6"/>
      <c r="I121" s="7"/>
    </row>
    <row r="122" spans="1:9" s="5" customFormat="1" x14ac:dyDescent="0.25">
      <c r="A122" s="4"/>
      <c r="B122" s="4"/>
      <c r="F122" s="3"/>
      <c r="G122" s="3"/>
      <c r="H122" s="6"/>
      <c r="I122" s="7"/>
    </row>
    <row r="123" spans="1:9" s="5" customFormat="1" x14ac:dyDescent="0.25">
      <c r="A123" s="4"/>
      <c r="B123" s="4"/>
      <c r="F123" s="3"/>
      <c r="G123" s="3"/>
      <c r="H123" s="6"/>
      <c r="I123" s="7"/>
    </row>
    <row r="124" spans="1:9" s="5" customFormat="1" x14ac:dyDescent="0.25">
      <c r="A124" s="4"/>
      <c r="B124" s="4"/>
      <c r="F124" s="3"/>
      <c r="G124" s="3"/>
      <c r="H124" s="6"/>
      <c r="I124" s="7"/>
    </row>
    <row r="125" spans="1:9" s="5" customFormat="1" x14ac:dyDescent="0.25">
      <c r="A125" s="4"/>
      <c r="B125" s="4"/>
      <c r="F125" s="3"/>
      <c r="G125" s="3"/>
      <c r="H125" s="6"/>
      <c r="I125" s="7"/>
    </row>
    <row r="126" spans="1:9" s="5" customFormat="1" x14ac:dyDescent="0.25">
      <c r="A126" s="4"/>
      <c r="B126" s="4"/>
      <c r="F126" s="3"/>
      <c r="G126" s="3"/>
      <c r="H126" s="6"/>
      <c r="I126" s="7"/>
    </row>
    <row r="127" spans="1:9" s="5" customFormat="1" x14ac:dyDescent="0.25">
      <c r="A127" s="4"/>
      <c r="B127" s="4"/>
      <c r="F127" s="3"/>
      <c r="G127" s="3"/>
      <c r="H127" s="6"/>
      <c r="I127" s="7"/>
    </row>
    <row r="128" spans="1:9" s="5" customFormat="1" x14ac:dyDescent="0.25">
      <c r="A128" s="4"/>
      <c r="B128" s="4"/>
      <c r="F128" s="3"/>
      <c r="G128" s="3"/>
      <c r="H128" s="6"/>
      <c r="I128" s="7"/>
    </row>
    <row r="129" spans="1:9" s="5" customFormat="1" x14ac:dyDescent="0.25">
      <c r="A129" s="4"/>
      <c r="B129" s="4"/>
      <c r="F129" s="3"/>
      <c r="G129" s="3"/>
      <c r="H129" s="6"/>
      <c r="I129" s="7"/>
    </row>
    <row r="130" spans="1:9" s="5" customFormat="1" x14ac:dyDescent="0.25">
      <c r="A130" s="4"/>
      <c r="B130" s="4"/>
      <c r="F130" s="3"/>
      <c r="G130" s="3"/>
      <c r="H130" s="6"/>
      <c r="I130" s="7"/>
    </row>
    <row r="131" spans="1:9" s="5" customFormat="1" x14ac:dyDescent="0.25">
      <c r="A131" s="4"/>
      <c r="B131" s="4"/>
      <c r="F131" s="3"/>
      <c r="G131" s="3"/>
      <c r="H131" s="6"/>
      <c r="I131" s="7"/>
    </row>
    <row r="132" spans="1:9" s="5" customFormat="1" x14ac:dyDescent="0.25">
      <c r="A132" s="4"/>
      <c r="B132" s="4"/>
      <c r="F132" s="3"/>
      <c r="G132" s="3"/>
      <c r="H132" s="6"/>
      <c r="I132" s="7"/>
    </row>
    <row r="133" spans="1:9" s="5" customFormat="1" x14ac:dyDescent="0.25">
      <c r="A133" s="4"/>
      <c r="B133" s="4"/>
      <c r="F133" s="3"/>
      <c r="G133" s="3"/>
      <c r="H133" s="6"/>
      <c r="I133" s="7"/>
    </row>
    <row r="134" spans="1:9" s="5" customFormat="1" x14ac:dyDescent="0.25">
      <c r="A134" s="4"/>
      <c r="B134" s="4"/>
      <c r="F134" s="3"/>
      <c r="G134" s="3"/>
      <c r="H134" s="6"/>
      <c r="I134" s="7"/>
    </row>
    <row r="135" spans="1:9" s="5" customFormat="1" x14ac:dyDescent="0.25">
      <c r="A135" s="4"/>
      <c r="B135" s="4"/>
      <c r="F135" s="3"/>
      <c r="G135" s="3"/>
      <c r="H135" s="6"/>
      <c r="I135" s="7"/>
    </row>
    <row r="136" spans="1:9" s="5" customFormat="1" x14ac:dyDescent="0.25">
      <c r="A136" s="4"/>
      <c r="B136" s="4"/>
      <c r="F136" s="3"/>
      <c r="G136" s="3"/>
      <c r="H136" s="6"/>
      <c r="I136" s="7"/>
    </row>
    <row r="137" spans="1:9" s="5" customFormat="1" x14ac:dyDescent="0.25">
      <c r="A137" s="4"/>
      <c r="B137" s="4"/>
      <c r="F137" s="3"/>
      <c r="G137" s="3"/>
      <c r="H137" s="6"/>
      <c r="I137" s="7"/>
    </row>
    <row r="138" spans="1:9" s="5" customFormat="1" x14ac:dyDescent="0.25">
      <c r="A138" s="4"/>
      <c r="B138" s="4"/>
      <c r="F138" s="3"/>
      <c r="G138" s="3"/>
      <c r="H138" s="6"/>
      <c r="I138" s="7"/>
    </row>
    <row r="139" spans="1:9" s="5" customFormat="1" x14ac:dyDescent="0.25">
      <c r="A139" s="4"/>
      <c r="B139" s="4"/>
      <c r="F139" s="3"/>
      <c r="G139" s="3"/>
      <c r="H139" s="6"/>
      <c r="I139" s="7"/>
    </row>
    <row r="140" spans="1:9" s="5" customFormat="1" x14ac:dyDescent="0.25">
      <c r="A140" s="4"/>
      <c r="B140" s="4"/>
      <c r="F140" s="3"/>
      <c r="G140" s="3"/>
      <c r="H140" s="6"/>
      <c r="I140" s="7"/>
    </row>
    <row r="141" spans="1:9" s="5" customFormat="1" x14ac:dyDescent="0.25">
      <c r="A141" s="4"/>
      <c r="B141" s="4"/>
      <c r="F141" s="3"/>
      <c r="G141" s="3"/>
      <c r="H141" s="6"/>
      <c r="I141" s="7"/>
    </row>
    <row r="142" spans="1:9" s="5" customFormat="1" x14ac:dyDescent="0.25">
      <c r="A142" s="4"/>
      <c r="B142" s="4"/>
      <c r="F142" s="3"/>
      <c r="G142" s="3"/>
      <c r="H142" s="6"/>
      <c r="I142" s="7"/>
    </row>
    <row r="143" spans="1:9" s="5" customFormat="1" x14ac:dyDescent="0.25">
      <c r="A143" s="4"/>
      <c r="B143" s="4"/>
      <c r="F143" s="3"/>
      <c r="G143" s="3"/>
      <c r="H143" s="6"/>
      <c r="I143" s="7"/>
    </row>
    <row r="144" spans="1:9" s="5" customFormat="1" x14ac:dyDescent="0.25">
      <c r="A144" s="4"/>
      <c r="B144" s="4"/>
      <c r="F144" s="3"/>
      <c r="G144" s="3"/>
      <c r="H144" s="6"/>
      <c r="I144" s="7"/>
    </row>
    <row r="145" spans="1:9" s="5" customFormat="1" x14ac:dyDescent="0.25">
      <c r="A145" s="4"/>
      <c r="B145" s="4"/>
      <c r="F145" s="3"/>
      <c r="G145" s="3"/>
      <c r="H145" s="6"/>
      <c r="I145" s="7"/>
    </row>
    <row r="146" spans="1:9" s="5" customFormat="1" x14ac:dyDescent="0.25">
      <c r="A146" s="4"/>
      <c r="B146" s="4"/>
      <c r="F146" s="3"/>
      <c r="G146" s="3"/>
      <c r="H146" s="6"/>
      <c r="I146" s="7"/>
    </row>
    <row r="147" spans="1:9" s="5" customFormat="1" x14ac:dyDescent="0.25">
      <c r="A147" s="4"/>
      <c r="B147" s="4"/>
      <c r="F147" s="3"/>
      <c r="G147" s="3"/>
      <c r="H147" s="6"/>
      <c r="I147" s="7"/>
    </row>
    <row r="148" spans="1:9" s="5" customFormat="1" x14ac:dyDescent="0.25">
      <c r="A148" s="4"/>
      <c r="B148" s="4"/>
      <c r="F148" s="3"/>
      <c r="G148" s="3"/>
      <c r="H148" s="6"/>
      <c r="I148" s="7"/>
    </row>
    <row r="149" spans="1:9" s="5" customFormat="1" x14ac:dyDescent="0.25">
      <c r="A149" s="4"/>
      <c r="B149" s="4"/>
      <c r="F149" s="3"/>
      <c r="G149" s="3"/>
      <c r="H149" s="6"/>
      <c r="I149" s="7"/>
    </row>
    <row r="150" spans="1:9" s="5" customFormat="1" x14ac:dyDescent="0.25">
      <c r="A150" s="4"/>
      <c r="B150" s="4"/>
      <c r="F150" s="3"/>
      <c r="G150" s="3"/>
      <c r="H150" s="6"/>
      <c r="I150" s="7"/>
    </row>
    <row r="151" spans="1:9" s="5" customFormat="1" x14ac:dyDescent="0.25">
      <c r="A151" s="4"/>
      <c r="B151" s="4"/>
      <c r="F151" s="3"/>
      <c r="G151" s="3"/>
      <c r="H151" s="6"/>
      <c r="I151" s="7"/>
    </row>
    <row r="152" spans="1:9" s="5" customFormat="1" x14ac:dyDescent="0.25">
      <c r="A152" s="4"/>
      <c r="B152" s="4"/>
      <c r="F152" s="3"/>
      <c r="G152" s="3"/>
      <c r="H152" s="6"/>
      <c r="I152" s="7"/>
    </row>
    <row r="153" spans="1:9" s="5" customFormat="1" x14ac:dyDescent="0.25">
      <c r="A153" s="4"/>
      <c r="B153" s="4"/>
      <c r="F153" s="3"/>
      <c r="G153" s="3"/>
      <c r="H153" s="6"/>
      <c r="I153" s="7"/>
    </row>
    <row r="154" spans="1:9" s="5" customFormat="1" x14ac:dyDescent="0.25">
      <c r="A154" s="4"/>
      <c r="B154" s="4"/>
      <c r="F154" s="3"/>
      <c r="G154" s="3"/>
      <c r="H154" s="6"/>
      <c r="I154" s="7"/>
    </row>
    <row r="155" spans="1:9" s="5" customFormat="1" x14ac:dyDescent="0.25">
      <c r="A155" s="4"/>
      <c r="B155" s="4"/>
      <c r="F155" s="3"/>
      <c r="G155" s="3"/>
      <c r="H155" s="6"/>
      <c r="I155" s="7"/>
    </row>
    <row r="156" spans="1:9" s="5" customFormat="1" x14ac:dyDescent="0.25">
      <c r="A156" s="4"/>
      <c r="B156" s="4"/>
      <c r="F156" s="3"/>
      <c r="G156" s="3"/>
      <c r="H156" s="6"/>
      <c r="I156" s="7"/>
    </row>
    <row r="157" spans="1:9" s="5" customFormat="1" x14ac:dyDescent="0.25">
      <c r="A157" s="4"/>
      <c r="B157" s="4"/>
      <c r="F157" s="3"/>
      <c r="G157" s="3"/>
      <c r="H157" s="6"/>
      <c r="I157" s="7"/>
    </row>
    <row r="158" spans="1:9" s="5" customFormat="1" x14ac:dyDescent="0.25">
      <c r="A158" s="4"/>
      <c r="B158" s="4"/>
      <c r="F158" s="3"/>
      <c r="G158" s="3"/>
      <c r="H158" s="6"/>
      <c r="I158" s="7"/>
    </row>
    <row r="159" spans="1:9" s="5" customFormat="1" x14ac:dyDescent="0.25">
      <c r="A159" s="4"/>
      <c r="B159" s="4"/>
      <c r="F159" s="3"/>
      <c r="G159" s="3"/>
      <c r="H159" s="6"/>
      <c r="I159" s="7"/>
    </row>
    <row r="160" spans="1:9" s="5" customFormat="1" x14ac:dyDescent="0.25">
      <c r="A160" s="4"/>
      <c r="B160" s="4"/>
      <c r="F160" s="3"/>
      <c r="G160" s="3"/>
      <c r="H160" s="6"/>
      <c r="I160" s="7"/>
    </row>
    <row r="161" spans="1:9" s="5" customFormat="1" x14ac:dyDescent="0.25">
      <c r="A161" s="4"/>
      <c r="B161" s="4"/>
      <c r="F161" s="3"/>
      <c r="G161" s="3"/>
      <c r="H161" s="6"/>
      <c r="I161" s="7"/>
    </row>
    <row r="162" spans="1:9" s="5" customFormat="1" x14ac:dyDescent="0.25">
      <c r="A162" s="4"/>
      <c r="B162" s="4"/>
      <c r="F162" s="3"/>
      <c r="G162" s="3"/>
      <c r="H162" s="6"/>
      <c r="I162" s="7"/>
    </row>
    <row r="163" spans="1:9" s="5" customFormat="1" x14ac:dyDescent="0.25">
      <c r="A163" s="4"/>
      <c r="B163" s="4"/>
      <c r="F163" s="3"/>
      <c r="G163" s="3"/>
      <c r="H163" s="6"/>
      <c r="I163" s="7"/>
    </row>
    <row r="164" spans="1:9" s="5" customFormat="1" x14ac:dyDescent="0.25">
      <c r="A164" s="4"/>
      <c r="B164" s="4"/>
      <c r="F164" s="3"/>
      <c r="G164" s="3"/>
      <c r="H164" s="6"/>
      <c r="I164" s="7"/>
    </row>
    <row r="165" spans="1:9" s="5" customFormat="1" x14ac:dyDescent="0.25">
      <c r="A165" s="4"/>
      <c r="B165" s="4"/>
      <c r="F165" s="3"/>
      <c r="G165" s="3"/>
      <c r="H165" s="6"/>
      <c r="I165" s="7"/>
    </row>
    <row r="166" spans="1:9" s="5" customFormat="1" x14ac:dyDescent="0.25">
      <c r="A166" s="4"/>
      <c r="B166" s="4"/>
      <c r="F166" s="3"/>
      <c r="G166" s="3"/>
      <c r="H166" s="6"/>
      <c r="I166" s="7"/>
    </row>
    <row r="167" spans="1:9" s="5" customFormat="1" x14ac:dyDescent="0.25">
      <c r="A167" s="4"/>
      <c r="B167" s="4"/>
      <c r="F167" s="3"/>
      <c r="G167" s="3"/>
      <c r="H167" s="6"/>
      <c r="I167" s="7"/>
    </row>
    <row r="168" spans="1:9" s="5" customFormat="1" x14ac:dyDescent="0.25">
      <c r="A168" s="4"/>
      <c r="B168" s="4"/>
      <c r="F168" s="3"/>
      <c r="G168" s="3"/>
      <c r="H168" s="6"/>
      <c r="I168" s="7"/>
    </row>
    <row r="169" spans="1:9" s="5" customFormat="1" x14ac:dyDescent="0.25">
      <c r="A169" s="4"/>
      <c r="B169" s="4"/>
      <c r="F169" s="3"/>
      <c r="G169" s="3"/>
      <c r="H169" s="6"/>
      <c r="I169" s="7"/>
    </row>
    <row r="170" spans="1:9" s="5" customFormat="1" x14ac:dyDescent="0.25">
      <c r="A170" s="4"/>
      <c r="B170" s="4"/>
      <c r="F170" s="3"/>
      <c r="G170" s="3"/>
      <c r="H170" s="6"/>
      <c r="I170" s="7"/>
    </row>
    <row r="171" spans="1:9" s="5" customFormat="1" x14ac:dyDescent="0.25">
      <c r="A171" s="4"/>
      <c r="B171" s="4"/>
      <c r="F171" s="3"/>
      <c r="G171" s="3"/>
      <c r="H171" s="6"/>
      <c r="I171" s="7"/>
    </row>
    <row r="172" spans="1:9" s="5" customFormat="1" x14ac:dyDescent="0.25">
      <c r="A172" s="4"/>
      <c r="B172" s="4"/>
      <c r="F172" s="3"/>
      <c r="G172" s="3"/>
      <c r="H172" s="6"/>
      <c r="I172" s="7"/>
    </row>
    <row r="173" spans="1:9" s="5" customFormat="1" x14ac:dyDescent="0.25">
      <c r="A173" s="4"/>
      <c r="B173" s="4"/>
      <c r="F173" s="3"/>
      <c r="G173" s="3"/>
      <c r="H173" s="6"/>
      <c r="I173" s="7"/>
    </row>
    <row r="174" spans="1:9" s="5" customFormat="1" x14ac:dyDescent="0.25">
      <c r="A174" s="4"/>
      <c r="B174" s="4"/>
      <c r="F174" s="3"/>
      <c r="G174" s="3"/>
      <c r="H174" s="6"/>
      <c r="I174" s="7"/>
    </row>
    <row r="175" spans="1:9" s="5" customFormat="1" x14ac:dyDescent="0.25">
      <c r="A175" s="4"/>
      <c r="B175" s="4"/>
      <c r="F175" s="3"/>
      <c r="G175" s="3"/>
      <c r="H175" s="6"/>
      <c r="I175" s="7"/>
    </row>
    <row r="176" spans="1:9" s="5" customFormat="1" x14ac:dyDescent="0.25">
      <c r="A176" s="4"/>
      <c r="B176" s="4"/>
      <c r="F176" s="3"/>
      <c r="G176" s="3"/>
      <c r="H176" s="6"/>
      <c r="I176" s="7"/>
    </row>
    <row r="177" spans="1:9" s="5" customFormat="1" x14ac:dyDescent="0.25">
      <c r="A177" s="4"/>
      <c r="B177" s="4"/>
      <c r="F177" s="3"/>
      <c r="G177" s="3"/>
      <c r="H177" s="6"/>
      <c r="I177" s="7"/>
    </row>
    <row r="178" spans="1:9" s="5" customFormat="1" x14ac:dyDescent="0.25">
      <c r="A178" s="4"/>
      <c r="B178" s="4"/>
      <c r="F178" s="3"/>
      <c r="G178" s="3"/>
      <c r="H178" s="6"/>
      <c r="I178" s="7"/>
    </row>
    <row r="179" spans="1:9" s="5" customFormat="1" x14ac:dyDescent="0.25">
      <c r="A179" s="4"/>
      <c r="B179" s="4"/>
      <c r="F179" s="3"/>
      <c r="G179" s="3"/>
      <c r="H179" s="6"/>
      <c r="I179" s="7"/>
    </row>
    <row r="180" spans="1:9" s="5" customFormat="1" x14ac:dyDescent="0.25">
      <c r="A180" s="4"/>
      <c r="B180" s="4"/>
      <c r="F180" s="3"/>
      <c r="G180" s="3"/>
      <c r="H180" s="6"/>
      <c r="I180" s="7"/>
    </row>
    <row r="181" spans="1:9" s="5" customFormat="1" x14ac:dyDescent="0.25">
      <c r="A181" s="4"/>
      <c r="B181" s="4"/>
      <c r="F181" s="3"/>
      <c r="G181" s="3"/>
      <c r="H181" s="6"/>
      <c r="I181" s="7"/>
    </row>
    <row r="182" spans="1:9" s="5" customFormat="1" x14ac:dyDescent="0.25">
      <c r="A182" s="4"/>
      <c r="B182" s="4"/>
      <c r="F182" s="3"/>
      <c r="G182" s="3"/>
      <c r="H182" s="6"/>
      <c r="I182" s="7"/>
    </row>
    <row r="183" spans="1:9" s="5" customFormat="1" x14ac:dyDescent="0.25">
      <c r="A183" s="4"/>
      <c r="B183" s="4"/>
      <c r="F183" s="3"/>
      <c r="G183" s="3"/>
      <c r="H183" s="6"/>
      <c r="I183" s="7"/>
    </row>
    <row r="184" spans="1:9" s="5" customFormat="1" x14ac:dyDescent="0.25">
      <c r="A184" s="4"/>
      <c r="B184" s="4"/>
      <c r="F184" s="3"/>
      <c r="G184" s="3"/>
      <c r="H184" s="6"/>
      <c r="I184" s="7"/>
    </row>
    <row r="185" spans="1:9" s="5" customFormat="1" x14ac:dyDescent="0.25">
      <c r="A185" s="4"/>
      <c r="B185" s="4"/>
      <c r="F185" s="3"/>
      <c r="G185" s="3"/>
      <c r="H185" s="6"/>
      <c r="I185" s="7"/>
    </row>
    <row r="186" spans="1:9" s="5" customFormat="1" x14ac:dyDescent="0.25">
      <c r="A186" s="4"/>
      <c r="B186" s="4"/>
      <c r="F186" s="3"/>
      <c r="G186" s="3"/>
      <c r="H186" s="6"/>
      <c r="I186" s="7"/>
    </row>
    <row r="187" spans="1:9" s="5" customFormat="1" x14ac:dyDescent="0.25">
      <c r="A187" s="4"/>
      <c r="B187" s="4"/>
      <c r="F187" s="3"/>
      <c r="G187" s="3"/>
      <c r="H187" s="6"/>
      <c r="I187" s="7"/>
    </row>
    <row r="188" spans="1:9" s="5" customFormat="1" x14ac:dyDescent="0.25">
      <c r="A188" s="4"/>
      <c r="B188" s="4"/>
      <c r="F188" s="3"/>
      <c r="G188" s="3"/>
      <c r="H188" s="6"/>
      <c r="I188" s="7"/>
    </row>
    <row r="189" spans="1:9" s="5" customFormat="1" x14ac:dyDescent="0.25">
      <c r="A189" s="4"/>
      <c r="B189" s="4"/>
      <c r="F189" s="3"/>
      <c r="G189" s="3"/>
      <c r="H189" s="6"/>
      <c r="I189" s="7"/>
    </row>
    <row r="190" spans="1:9" s="5" customFormat="1" x14ac:dyDescent="0.25">
      <c r="A190" s="4"/>
      <c r="B190" s="4"/>
      <c r="F190" s="3"/>
      <c r="G190" s="3"/>
      <c r="H190" s="6"/>
      <c r="I190" s="7"/>
    </row>
    <row r="191" spans="1:9" s="5" customFormat="1" x14ac:dyDescent="0.25">
      <c r="A191" s="4"/>
      <c r="B191" s="4"/>
      <c r="F191" s="3"/>
      <c r="G191" s="3"/>
      <c r="H191" s="6"/>
      <c r="I191" s="7"/>
    </row>
    <row r="192" spans="1:9" s="5" customFormat="1" x14ac:dyDescent="0.25">
      <c r="A192" s="4"/>
      <c r="B192" s="4"/>
      <c r="F192" s="3"/>
      <c r="G192" s="3"/>
      <c r="H192" s="6"/>
      <c r="I192" s="7"/>
    </row>
    <row r="193" spans="1:9" s="5" customFormat="1" x14ac:dyDescent="0.25">
      <c r="A193" s="4"/>
      <c r="B193" s="4"/>
      <c r="F193" s="3"/>
      <c r="G193" s="3"/>
      <c r="H193" s="6"/>
      <c r="I193" s="7"/>
    </row>
    <row r="194" spans="1:9" s="5" customFormat="1" x14ac:dyDescent="0.25">
      <c r="A194" s="4"/>
      <c r="B194" s="4"/>
      <c r="F194" s="3"/>
      <c r="G194" s="3"/>
      <c r="H194" s="6"/>
      <c r="I194" s="7"/>
    </row>
    <row r="195" spans="1:9" s="5" customFormat="1" x14ac:dyDescent="0.25">
      <c r="A195" s="4"/>
      <c r="B195" s="4"/>
      <c r="F195" s="3"/>
      <c r="G195" s="3"/>
      <c r="H195" s="6"/>
      <c r="I195" s="7"/>
    </row>
    <row r="196" spans="1:9" s="5" customFormat="1" x14ac:dyDescent="0.25">
      <c r="A196" s="4"/>
      <c r="B196" s="4"/>
      <c r="F196" s="3"/>
      <c r="G196" s="3"/>
      <c r="H196" s="6"/>
      <c r="I196" s="7"/>
    </row>
    <row r="197" spans="1:9" s="5" customFormat="1" x14ac:dyDescent="0.25">
      <c r="A197" s="4"/>
      <c r="B197" s="4"/>
      <c r="F197" s="3"/>
      <c r="G197" s="3"/>
      <c r="H197" s="6"/>
      <c r="I197" s="7"/>
    </row>
    <row r="198" spans="1:9" s="5" customFormat="1" x14ac:dyDescent="0.25">
      <c r="A198" s="4"/>
      <c r="B198" s="4"/>
      <c r="F198" s="3"/>
      <c r="G198" s="3"/>
      <c r="H198" s="6"/>
      <c r="I198" s="7"/>
    </row>
    <row r="199" spans="1:9" s="5" customFormat="1" x14ac:dyDescent="0.25">
      <c r="A199" s="4"/>
      <c r="B199" s="4"/>
      <c r="F199" s="3"/>
      <c r="G199" s="3"/>
      <c r="H199" s="6"/>
      <c r="I199" s="7"/>
    </row>
    <row r="200" spans="1:9" s="5" customFormat="1" x14ac:dyDescent="0.25">
      <c r="A200" s="4"/>
      <c r="B200" s="4"/>
      <c r="F200" s="3"/>
      <c r="G200" s="3"/>
      <c r="H200" s="6"/>
      <c r="I200" s="7"/>
    </row>
    <row r="201" spans="1:9" s="5" customFormat="1" x14ac:dyDescent="0.25">
      <c r="A201" s="4"/>
      <c r="B201" s="4"/>
      <c r="F201" s="3"/>
      <c r="G201" s="3"/>
      <c r="H201" s="6"/>
      <c r="I201" s="7"/>
    </row>
    <row r="202" spans="1:9" s="5" customFormat="1" x14ac:dyDescent="0.25">
      <c r="A202" s="4"/>
      <c r="B202" s="4"/>
      <c r="F202" s="3"/>
      <c r="G202" s="3"/>
      <c r="H202" s="6"/>
      <c r="I202" s="7"/>
    </row>
    <row r="203" spans="1:9" s="5" customFormat="1" x14ac:dyDescent="0.25">
      <c r="A203" s="4"/>
      <c r="B203" s="4"/>
      <c r="F203" s="3"/>
      <c r="G203" s="3"/>
      <c r="H203" s="6"/>
      <c r="I203" s="7"/>
    </row>
    <row r="204" spans="1:9" s="5" customFormat="1" x14ac:dyDescent="0.25">
      <c r="A204" s="4"/>
      <c r="B204" s="4"/>
      <c r="F204" s="3"/>
      <c r="G204" s="3"/>
      <c r="H204" s="6"/>
      <c r="I204" s="7"/>
    </row>
    <row r="205" spans="1:9" s="5" customFormat="1" x14ac:dyDescent="0.25">
      <c r="A205" s="4"/>
      <c r="B205" s="4"/>
      <c r="F205" s="3"/>
      <c r="G205" s="3"/>
      <c r="H205" s="6"/>
      <c r="I205" s="7"/>
    </row>
    <row r="206" spans="1:9" s="5" customFormat="1" x14ac:dyDescent="0.25">
      <c r="A206" s="4"/>
      <c r="B206" s="4"/>
      <c r="F206" s="3"/>
      <c r="G206" s="3"/>
      <c r="H206" s="6"/>
      <c r="I206" s="7"/>
    </row>
    <row r="207" spans="1:9" s="5" customFormat="1" x14ac:dyDescent="0.25">
      <c r="A207" s="4"/>
      <c r="B207" s="4"/>
      <c r="F207" s="3"/>
      <c r="G207" s="3"/>
      <c r="H207" s="6"/>
      <c r="I207" s="7"/>
    </row>
    <row r="208" spans="1:9" s="5" customFormat="1" x14ac:dyDescent="0.25">
      <c r="A208" s="4"/>
      <c r="B208" s="4"/>
      <c r="F208" s="3"/>
      <c r="G208" s="3"/>
      <c r="H208" s="6"/>
      <c r="I208" s="7"/>
    </row>
    <row r="209" spans="1:9" s="5" customFormat="1" x14ac:dyDescent="0.25">
      <c r="A209" s="4"/>
      <c r="B209" s="4"/>
      <c r="F209" s="3"/>
      <c r="G209" s="3"/>
      <c r="H209" s="6"/>
      <c r="I209" s="7"/>
    </row>
    <row r="210" spans="1:9" s="5" customFormat="1" x14ac:dyDescent="0.25">
      <c r="A210" s="4"/>
      <c r="B210" s="4"/>
      <c r="F210" s="3"/>
      <c r="G210" s="3"/>
      <c r="H210" s="6"/>
      <c r="I210" s="7"/>
    </row>
    <row r="211" spans="1:9" s="5" customFormat="1" x14ac:dyDescent="0.25">
      <c r="A211" s="4"/>
      <c r="B211" s="4"/>
      <c r="F211" s="3"/>
      <c r="G211" s="3"/>
      <c r="H211" s="6"/>
      <c r="I211" s="7"/>
    </row>
    <row r="212" spans="1:9" s="5" customFormat="1" x14ac:dyDescent="0.25">
      <c r="A212" s="4"/>
      <c r="B212" s="4"/>
      <c r="F212" s="3"/>
      <c r="G212" s="3"/>
      <c r="H212" s="6"/>
      <c r="I212" s="7"/>
    </row>
    <row r="213" spans="1:9" s="5" customFormat="1" x14ac:dyDescent="0.25">
      <c r="A213" s="4"/>
      <c r="B213" s="4"/>
      <c r="F213" s="3"/>
      <c r="G213" s="3"/>
      <c r="H213" s="6"/>
      <c r="I213" s="7"/>
    </row>
    <row r="214" spans="1:9" s="5" customFormat="1" x14ac:dyDescent="0.25">
      <c r="A214" s="4"/>
      <c r="B214" s="4"/>
      <c r="F214" s="3"/>
      <c r="G214" s="3"/>
      <c r="H214" s="6"/>
      <c r="I214" s="7"/>
    </row>
    <row r="215" spans="1:9" s="5" customFormat="1" x14ac:dyDescent="0.25">
      <c r="A215" s="4"/>
      <c r="B215" s="4"/>
      <c r="F215" s="3"/>
      <c r="G215" s="3"/>
      <c r="H215" s="6"/>
      <c r="I215" s="7"/>
    </row>
    <row r="216" spans="1:9" s="5" customFormat="1" x14ac:dyDescent="0.25">
      <c r="A216" s="4"/>
      <c r="B216" s="4"/>
      <c r="F216" s="3"/>
      <c r="G216" s="3"/>
      <c r="H216" s="6"/>
      <c r="I216" s="7"/>
    </row>
    <row r="217" spans="1:9" s="5" customFormat="1" x14ac:dyDescent="0.25">
      <c r="A217" s="4"/>
      <c r="B217" s="4"/>
      <c r="F217" s="3"/>
      <c r="G217" s="3"/>
      <c r="H217" s="6"/>
      <c r="I217" s="7"/>
    </row>
    <row r="218" spans="1:9" s="5" customFormat="1" x14ac:dyDescent="0.25">
      <c r="A218" s="4"/>
      <c r="B218" s="4"/>
      <c r="F218" s="3"/>
      <c r="G218" s="3"/>
      <c r="H218" s="6"/>
      <c r="I218" s="7"/>
    </row>
    <row r="219" spans="1:9" s="5" customFormat="1" x14ac:dyDescent="0.25">
      <c r="A219" s="4"/>
      <c r="B219" s="4"/>
      <c r="F219" s="3"/>
      <c r="G219" s="3"/>
      <c r="H219" s="6"/>
      <c r="I219" s="7"/>
    </row>
    <row r="220" spans="1:9" s="5" customFormat="1" x14ac:dyDescent="0.25">
      <c r="A220" s="4"/>
      <c r="B220" s="4"/>
      <c r="F220" s="3"/>
      <c r="G220" s="3"/>
      <c r="H220" s="6"/>
      <c r="I220" s="7"/>
    </row>
    <row r="221" spans="1:9" s="5" customFormat="1" x14ac:dyDescent="0.25">
      <c r="A221" s="4"/>
      <c r="B221" s="4"/>
      <c r="F221" s="3"/>
      <c r="G221" s="3"/>
      <c r="H221" s="6"/>
      <c r="I221" s="7"/>
    </row>
    <row r="222" spans="1:9" s="5" customFormat="1" x14ac:dyDescent="0.25">
      <c r="A222" s="4"/>
      <c r="B222" s="4"/>
      <c r="F222" s="3"/>
      <c r="G222" s="3"/>
      <c r="H222" s="6"/>
      <c r="I222" s="7"/>
    </row>
    <row r="223" spans="1:9" s="5" customFormat="1" x14ac:dyDescent="0.25">
      <c r="A223" s="4"/>
      <c r="B223" s="4"/>
      <c r="F223" s="3"/>
      <c r="G223" s="3"/>
      <c r="H223" s="6"/>
      <c r="I223" s="7"/>
    </row>
    <row r="224" spans="1:9" s="5" customFormat="1" x14ac:dyDescent="0.25">
      <c r="A224" s="4"/>
      <c r="B224" s="4"/>
      <c r="F224" s="3"/>
      <c r="G224" s="3"/>
      <c r="H224" s="6"/>
      <c r="I224" s="7"/>
    </row>
    <row r="225" spans="1:9" s="5" customFormat="1" x14ac:dyDescent="0.25">
      <c r="A225" s="4"/>
      <c r="B225" s="4"/>
      <c r="F225" s="3"/>
      <c r="G225" s="3"/>
      <c r="H225" s="6"/>
      <c r="I225" s="7"/>
    </row>
    <row r="226" spans="1:9" s="5" customFormat="1" x14ac:dyDescent="0.25">
      <c r="A226" s="4"/>
      <c r="B226" s="4"/>
      <c r="F226" s="3"/>
      <c r="G226" s="3"/>
      <c r="H226" s="6"/>
      <c r="I226" s="7"/>
    </row>
    <row r="227" spans="1:9" s="5" customFormat="1" x14ac:dyDescent="0.25">
      <c r="A227" s="4"/>
      <c r="B227" s="4"/>
      <c r="F227" s="3"/>
      <c r="G227" s="3"/>
      <c r="H227" s="6"/>
      <c r="I227" s="7"/>
    </row>
    <row r="228" spans="1:9" s="5" customFormat="1" x14ac:dyDescent="0.25">
      <c r="A228" s="4"/>
      <c r="B228" s="4"/>
      <c r="F228" s="3"/>
      <c r="G228" s="3"/>
      <c r="H228" s="6"/>
      <c r="I228" s="7"/>
    </row>
    <row r="229" spans="1:9" s="5" customFormat="1" x14ac:dyDescent="0.25">
      <c r="A229" s="4"/>
      <c r="B229" s="4"/>
      <c r="F229" s="3"/>
      <c r="G229" s="3"/>
      <c r="H229" s="6"/>
      <c r="I229" s="7"/>
    </row>
    <row r="230" spans="1:9" s="5" customFormat="1" x14ac:dyDescent="0.25">
      <c r="A230" s="4"/>
      <c r="B230" s="4"/>
      <c r="F230" s="3"/>
      <c r="G230" s="3"/>
      <c r="H230" s="6"/>
      <c r="I230" s="7"/>
    </row>
    <row r="231" spans="1:9" s="5" customFormat="1" x14ac:dyDescent="0.25">
      <c r="A231" s="4"/>
      <c r="B231" s="4"/>
      <c r="F231" s="3"/>
      <c r="G231" s="3"/>
      <c r="H231" s="6"/>
      <c r="I231" s="7"/>
    </row>
    <row r="232" spans="1:9" s="5" customFormat="1" x14ac:dyDescent="0.25">
      <c r="A232" s="4"/>
      <c r="B232" s="4"/>
      <c r="F232" s="3"/>
      <c r="G232" s="3"/>
      <c r="H232" s="6"/>
      <c r="I232" s="7"/>
    </row>
    <row r="233" spans="1:9" s="5" customFormat="1" x14ac:dyDescent="0.25">
      <c r="A233" s="4"/>
      <c r="B233" s="4"/>
      <c r="F233" s="3"/>
      <c r="G233" s="3"/>
      <c r="H233" s="6"/>
      <c r="I233" s="7"/>
    </row>
    <row r="234" spans="1:9" s="5" customFormat="1" x14ac:dyDescent="0.25">
      <c r="A234" s="4"/>
      <c r="B234" s="4"/>
      <c r="F234" s="3"/>
      <c r="G234" s="3"/>
      <c r="H234" s="6"/>
      <c r="I234" s="7"/>
    </row>
    <row r="235" spans="1:9" s="5" customFormat="1" x14ac:dyDescent="0.25">
      <c r="A235" s="4"/>
      <c r="B235" s="4"/>
      <c r="F235" s="3"/>
      <c r="G235" s="3"/>
      <c r="H235" s="6"/>
      <c r="I235" s="7"/>
    </row>
    <row r="236" spans="1:9" s="5" customFormat="1" x14ac:dyDescent="0.25">
      <c r="A236" s="4"/>
      <c r="B236" s="4"/>
      <c r="F236" s="3"/>
      <c r="G236" s="3"/>
      <c r="H236" s="6"/>
      <c r="I236" s="7"/>
    </row>
    <row r="237" spans="1:9" s="5" customFormat="1" x14ac:dyDescent="0.25">
      <c r="A237" s="4"/>
      <c r="B237" s="4"/>
      <c r="F237" s="3"/>
      <c r="G237" s="3"/>
      <c r="H237" s="6"/>
      <c r="I237" s="7"/>
    </row>
    <row r="238" spans="1:9" s="5" customFormat="1" x14ac:dyDescent="0.25">
      <c r="A238" s="4"/>
      <c r="B238" s="4"/>
      <c r="F238" s="3"/>
      <c r="G238" s="3"/>
      <c r="H238" s="6"/>
      <c r="I238" s="7"/>
    </row>
    <row r="239" spans="1:9" s="5" customFormat="1" x14ac:dyDescent="0.25">
      <c r="A239" s="4"/>
      <c r="B239" s="4"/>
      <c r="F239" s="3"/>
      <c r="G239" s="3"/>
      <c r="H239" s="6"/>
      <c r="I239" s="7"/>
    </row>
    <row r="240" spans="1:9" s="5" customFormat="1" x14ac:dyDescent="0.25">
      <c r="A240" s="4"/>
      <c r="B240" s="4"/>
      <c r="F240" s="3"/>
      <c r="G240" s="3"/>
      <c r="H240" s="6"/>
      <c r="I240" s="7"/>
    </row>
    <row r="241" spans="1:9" s="5" customFormat="1" x14ac:dyDescent="0.25">
      <c r="A241" s="4"/>
      <c r="B241" s="4"/>
      <c r="F241" s="3"/>
      <c r="G241" s="3"/>
      <c r="H241" s="6"/>
      <c r="I241" s="7"/>
    </row>
    <row r="242" spans="1:9" s="5" customFormat="1" x14ac:dyDescent="0.25">
      <c r="A242" s="4"/>
      <c r="B242" s="4"/>
      <c r="F242" s="3"/>
      <c r="G242" s="3"/>
      <c r="H242" s="6"/>
      <c r="I242" s="7"/>
    </row>
    <row r="243" spans="1:9" s="5" customFormat="1" x14ac:dyDescent="0.25">
      <c r="A243" s="4"/>
      <c r="B243" s="4"/>
      <c r="F243" s="3"/>
      <c r="G243" s="3"/>
      <c r="H243" s="6"/>
      <c r="I243" s="7"/>
    </row>
    <row r="244" spans="1:9" s="5" customFormat="1" x14ac:dyDescent="0.25">
      <c r="A244" s="4"/>
      <c r="B244" s="4"/>
      <c r="F244" s="3"/>
      <c r="G244" s="3"/>
      <c r="H244" s="6"/>
      <c r="I244" s="7"/>
    </row>
    <row r="245" spans="1:9" s="5" customFormat="1" x14ac:dyDescent="0.25">
      <c r="A245" s="4"/>
      <c r="B245" s="4"/>
      <c r="F245" s="3"/>
      <c r="G245" s="3"/>
      <c r="H245" s="6"/>
      <c r="I245" s="7"/>
    </row>
    <row r="246" spans="1:9" s="5" customFormat="1" x14ac:dyDescent="0.25">
      <c r="A246" s="4"/>
      <c r="B246" s="4"/>
      <c r="F246" s="3"/>
      <c r="G246" s="3"/>
      <c r="H246" s="6"/>
      <c r="I246" s="7"/>
    </row>
    <row r="247" spans="1:9" s="5" customFormat="1" x14ac:dyDescent="0.25">
      <c r="A247" s="4"/>
      <c r="B247" s="4"/>
      <c r="F247" s="3"/>
      <c r="G247" s="3"/>
      <c r="H247" s="6"/>
      <c r="I247" s="7"/>
    </row>
    <row r="248" spans="1:9" s="5" customFormat="1" x14ac:dyDescent="0.25">
      <c r="A248" s="4"/>
      <c r="B248" s="4"/>
      <c r="F248" s="3"/>
      <c r="G248" s="3"/>
      <c r="H248" s="6"/>
      <c r="I248" s="7"/>
    </row>
    <row r="249" spans="1:9" s="5" customFormat="1" x14ac:dyDescent="0.25">
      <c r="F249" s="3"/>
      <c r="G249" s="3"/>
      <c r="H249" s="6"/>
      <c r="I249" s="7"/>
    </row>
    <row r="250" spans="1:9" s="5" customFormat="1" x14ac:dyDescent="0.25">
      <c r="F250" s="3"/>
      <c r="G250" s="3"/>
      <c r="H250" s="6"/>
      <c r="I250" s="7"/>
    </row>
    <row r="251" spans="1:9" s="5" customFormat="1" x14ac:dyDescent="0.25">
      <c r="F251" s="3"/>
      <c r="G251" s="3"/>
      <c r="H251" s="6"/>
      <c r="I251" s="7"/>
    </row>
    <row r="252" spans="1:9" s="5" customFormat="1" x14ac:dyDescent="0.25">
      <c r="F252" s="3"/>
      <c r="G252" s="3"/>
      <c r="H252" s="6"/>
      <c r="I252" s="7"/>
    </row>
    <row r="253" spans="1:9" s="5" customFormat="1" x14ac:dyDescent="0.25">
      <c r="F253" s="3"/>
      <c r="G253" s="3"/>
      <c r="H253" s="6"/>
      <c r="I253" s="7"/>
    </row>
    <row r="254" spans="1:9" s="5" customFormat="1" x14ac:dyDescent="0.25">
      <c r="F254" s="3"/>
      <c r="G254" s="3"/>
      <c r="H254" s="6"/>
      <c r="I254" s="7"/>
    </row>
    <row r="255" spans="1:9" s="5" customFormat="1" x14ac:dyDescent="0.25">
      <c r="F255" s="3"/>
      <c r="G255" s="3"/>
      <c r="H255" s="6"/>
      <c r="I255" s="7"/>
    </row>
    <row r="256" spans="1:9" s="5" customFormat="1" x14ac:dyDescent="0.25">
      <c r="F256" s="3"/>
      <c r="G256" s="3"/>
      <c r="H256" s="6"/>
      <c r="I256" s="7"/>
    </row>
    <row r="257" spans="6:9" s="5" customFormat="1" x14ac:dyDescent="0.25">
      <c r="F257" s="3"/>
      <c r="G257" s="3"/>
      <c r="H257" s="6"/>
      <c r="I257" s="7"/>
    </row>
    <row r="258" spans="6:9" s="5" customFormat="1" x14ac:dyDescent="0.25">
      <c r="F258" s="3"/>
      <c r="G258" s="3"/>
      <c r="H258" s="6"/>
      <c r="I258" s="7"/>
    </row>
    <row r="259" spans="6:9" s="5" customFormat="1" x14ac:dyDescent="0.25">
      <c r="F259" s="3"/>
      <c r="G259" s="3"/>
      <c r="H259" s="6"/>
      <c r="I259" s="7"/>
    </row>
    <row r="260" spans="6:9" s="5" customFormat="1" x14ac:dyDescent="0.25">
      <c r="H260" s="6"/>
      <c r="I260" s="7"/>
    </row>
    <row r="261" spans="6:9" s="5" customFormat="1" x14ac:dyDescent="0.25">
      <c r="H261" s="6"/>
      <c r="I261" s="3"/>
    </row>
    <row r="262" spans="6:9" s="5" customFormat="1" x14ac:dyDescent="0.25">
      <c r="H262" s="6"/>
      <c r="I262" s="3"/>
    </row>
    <row r="263" spans="6:9" s="5" customFormat="1" x14ac:dyDescent="0.25">
      <c r="H263" s="6"/>
      <c r="I263" s="3"/>
    </row>
    <row r="264" spans="6:9" s="5" customFormat="1" x14ac:dyDescent="0.25">
      <c r="H264" s="6"/>
      <c r="I264" s="3"/>
    </row>
    <row r="265" spans="6:9" s="5" customFormat="1" x14ac:dyDescent="0.25">
      <c r="H265" s="6"/>
      <c r="I265" s="3"/>
    </row>
    <row r="266" spans="6:9" s="5" customFormat="1" x14ac:dyDescent="0.25">
      <c r="H266" s="6"/>
      <c r="I266" s="3"/>
    </row>
    <row r="267" spans="6:9" s="5" customFormat="1" x14ac:dyDescent="0.25">
      <c r="H267" s="6"/>
      <c r="I267" s="3"/>
    </row>
    <row r="268" spans="6:9" s="5" customFormat="1" x14ac:dyDescent="0.25">
      <c r="H268" s="6"/>
      <c r="I268" s="3"/>
    </row>
    <row r="269" spans="6:9" s="5" customFormat="1" x14ac:dyDescent="0.25">
      <c r="H269" s="6"/>
      <c r="I269" s="3"/>
    </row>
    <row r="270" spans="6:9" s="5" customFormat="1" x14ac:dyDescent="0.25">
      <c r="H270" s="6"/>
      <c r="I270" s="3"/>
    </row>
    <row r="271" spans="6:9" s="5" customFormat="1" x14ac:dyDescent="0.25">
      <c r="H271" s="6"/>
      <c r="I271" s="3"/>
    </row>
    <row r="272" spans="6:9" s="5" customFormat="1" x14ac:dyDescent="0.25">
      <c r="H272" s="6"/>
      <c r="I272" s="3"/>
    </row>
    <row r="273" spans="8:9" s="5" customFormat="1" x14ac:dyDescent="0.25">
      <c r="H273" s="6"/>
      <c r="I273" s="3"/>
    </row>
    <row r="274" spans="8:9" s="5" customFormat="1" x14ac:dyDescent="0.25">
      <c r="H274" s="6"/>
      <c r="I274" s="3"/>
    </row>
    <row r="275" spans="8:9" s="5" customFormat="1" x14ac:dyDescent="0.25">
      <c r="H275" s="6"/>
      <c r="I275" s="3"/>
    </row>
    <row r="276" spans="8:9" s="5" customFormat="1" x14ac:dyDescent="0.25">
      <c r="H276" s="6"/>
      <c r="I276" s="3"/>
    </row>
    <row r="277" spans="8:9" s="5" customFormat="1" x14ac:dyDescent="0.25">
      <c r="H277" s="6"/>
      <c r="I277" s="3"/>
    </row>
    <row r="278" spans="8:9" s="5" customFormat="1" x14ac:dyDescent="0.25">
      <c r="H278" s="6"/>
      <c r="I278" s="3"/>
    </row>
    <row r="279" spans="8:9" s="5" customFormat="1" x14ac:dyDescent="0.25">
      <c r="H279" s="6"/>
      <c r="I279" s="3"/>
    </row>
    <row r="280" spans="8:9" s="5" customFormat="1" x14ac:dyDescent="0.25">
      <c r="H280" s="6"/>
      <c r="I280" s="3"/>
    </row>
    <row r="281" spans="8:9" s="5" customFormat="1" x14ac:dyDescent="0.25">
      <c r="H281" s="6"/>
      <c r="I281" s="3"/>
    </row>
    <row r="282" spans="8:9" s="5" customFormat="1" x14ac:dyDescent="0.25">
      <c r="H282" s="6"/>
      <c r="I282" s="3"/>
    </row>
    <row r="283" spans="8:9" s="5" customFormat="1" x14ac:dyDescent="0.25">
      <c r="H283" s="6"/>
      <c r="I283" s="3"/>
    </row>
    <row r="284" spans="8:9" s="5" customFormat="1" x14ac:dyDescent="0.25">
      <c r="H284" s="6"/>
      <c r="I284" s="3"/>
    </row>
    <row r="285" spans="8:9" s="5" customFormat="1" x14ac:dyDescent="0.25">
      <c r="H285" s="6"/>
      <c r="I285" s="3"/>
    </row>
    <row r="286" spans="8:9" s="5" customFormat="1" x14ac:dyDescent="0.25">
      <c r="H286" s="6"/>
      <c r="I286" s="3"/>
    </row>
    <row r="287" spans="8:9" x14ac:dyDescent="0.25">
      <c r="I287" s="3"/>
    </row>
    <row r="288" spans="8:9" x14ac:dyDescent="0.25">
      <c r="I288" s="3"/>
    </row>
  </sheetData>
  <sheetProtection sheet="1"/>
  <phoneticPr fontI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&amp;C&amp;F&amp;A&amp;R&amp;D&amp;T</oddHeader>
  </headerFooter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288"/>
  <sheetViews>
    <sheetView zoomScaleNormal="100" zoomScaleSheetLayoutView="100" workbookViewId="0">
      <selection activeCell="C3" sqref="C3"/>
    </sheetView>
  </sheetViews>
  <sheetFormatPr defaultRowHeight="12.75" x14ac:dyDescent="0.25"/>
  <cols>
    <col min="1" max="1" width="12.59765625" customWidth="1"/>
    <col min="2" max="2" width="5.59765625" customWidth="1"/>
    <col min="3" max="7" width="9.06640625" customWidth="1"/>
    <col min="8" max="8" width="70.59765625" style="1" customWidth="1"/>
    <col min="9" max="9" width="8.9296875" style="2" customWidth="1"/>
  </cols>
  <sheetData>
    <row r="1" spans="1:10" x14ac:dyDescent="0.25">
      <c r="A1" s="27" t="str">
        <f>'4月'!A1</f>
        <v>2023年</v>
      </c>
      <c r="B1" s="27">
        <f>'8月'!B1+1</f>
        <v>9</v>
      </c>
      <c r="C1" s="27" t="s">
        <v>17</v>
      </c>
      <c r="D1" s="27"/>
      <c r="E1" s="28" t="s">
        <v>19</v>
      </c>
      <c r="F1" s="27" t="str">
        <f t="array" ref="F1">IF('4月'!F1&lt;&gt;"",'4月'!F1,"")</f>
        <v/>
      </c>
      <c r="G1" s="28" t="s">
        <v>18</v>
      </c>
      <c r="H1" s="27" t="str">
        <f t="array" ref="H1">IF('4月'!H1&lt;&gt;"",'4月'!H1,"")</f>
        <v/>
      </c>
    </row>
    <row r="2" spans="1:10" x14ac:dyDescent="0.25">
      <c r="A2" s="29" t="s">
        <v>8</v>
      </c>
      <c r="B2" s="29" t="s">
        <v>7</v>
      </c>
      <c r="C2" s="72" t="s">
        <v>0</v>
      </c>
      <c r="D2" s="72" t="s">
        <v>1</v>
      </c>
      <c r="E2" s="72" t="s">
        <v>5</v>
      </c>
      <c r="F2" s="29" t="s">
        <v>3</v>
      </c>
      <c r="G2" s="29" t="s">
        <v>6</v>
      </c>
      <c r="H2" s="80" t="s">
        <v>2</v>
      </c>
      <c r="I2" s="69" t="s">
        <v>37</v>
      </c>
      <c r="J2" s="8"/>
    </row>
    <row r="3" spans="1:10" x14ac:dyDescent="0.25">
      <c r="A3" s="30">
        <f>DATE(YEAR('4月'!A3),MONTH('4月'!A3)+5,1)</f>
        <v>45170</v>
      </c>
      <c r="B3" s="82" t="str">
        <f t="array" ref="B3">IF('8月'!B33="日", "月", IF('8月'!B33="月", "火", IF('8月'!B33="火", "水", IF('8月'!B33="水", "木", IF('8月'!B33="木", "金", IF('8月'!B33="金", "土", IF('8月'!B33="土", "日", "")))))))</f>
        <v>金</v>
      </c>
      <c r="C3" s="11"/>
      <c r="D3" s="11"/>
      <c r="E3" s="12"/>
      <c r="F3" s="37" t="str">
        <f t="array" ref="F3">IF(A3&lt;&gt;"",IF((C3&lt;&gt;"")*(D3&lt;&gt;""),HOUR(D3-C3)+MINUTE(D3-C3)/60-E3,""),"")</f>
        <v/>
      </c>
      <c r="G3" s="38">
        <f t="array" ref="G3">IF(F3&lt;&gt;"",F3,0)</f>
        <v>0</v>
      </c>
      <c r="H3" s="25"/>
      <c r="I3" s="125"/>
      <c r="J3" s="7"/>
    </row>
    <row r="4" spans="1:10" x14ac:dyDescent="0.25">
      <c r="A4" s="30">
        <f t="shared" ref="A4:A32" si="0">A3+1</f>
        <v>45171</v>
      </c>
      <c r="B4" s="82" t="str">
        <f t="array" ref="B4">IF(B3="日", "月", IF(B3="月", "火", IF(B3="火", "水", IF(B3="水", "木", IF(B3="木", "金", IF(B3="金", "土", IF(B3="土", "日", "")))))))</f>
        <v>土</v>
      </c>
      <c r="C4" s="13"/>
      <c r="D4" s="13"/>
      <c r="E4" s="12"/>
      <c r="F4" s="37" t="str">
        <f t="array" ref="F4">IF(A4&lt;&gt;"",IF((C4&lt;&gt;"")*(D4&lt;&gt;""),HOUR(D4-C4)+MINUTE(D4-C4)/60-E4,""),"")</f>
        <v/>
      </c>
      <c r="G4" s="38">
        <f t="array" ref="G4">IF(A4&lt;&gt;"", IF(F4&lt;&gt;"",G3+F4,G3), "")</f>
        <v>0</v>
      </c>
      <c r="H4" s="26"/>
      <c r="I4" s="125"/>
    </row>
    <row r="5" spans="1:10" x14ac:dyDescent="0.25">
      <c r="A5" s="30">
        <f t="shared" si="0"/>
        <v>45172</v>
      </c>
      <c r="B5" s="82" t="str">
        <f t="array" ref="B5">IF(B4="日", "月", IF(B4="月", "火", IF(B4="火", "水", IF(B4="水", "木", IF(B4="木", "金", IF(B4="金", "土", IF(B4="土", "日", "")))))))</f>
        <v>日</v>
      </c>
      <c r="C5" s="13"/>
      <c r="D5" s="13"/>
      <c r="E5" s="12"/>
      <c r="F5" s="37" t="str">
        <f t="array" ref="F5">IF(A5&lt;&gt;"",IF((C5&lt;&gt;"")*(D5&lt;&gt;""),HOUR(D5-C5)+MINUTE(D5-C5)/60-E5,""),"")</f>
        <v/>
      </c>
      <c r="G5" s="38">
        <f t="array" ref="G5">IF(A5&lt;&gt;"", IF(F5&lt;&gt;"",G4+F5,G4), "")</f>
        <v>0</v>
      </c>
      <c r="H5" s="26"/>
      <c r="I5" s="125"/>
    </row>
    <row r="6" spans="1:10" x14ac:dyDescent="0.25">
      <c r="A6" s="30">
        <f t="shared" si="0"/>
        <v>45173</v>
      </c>
      <c r="B6" s="82" t="str">
        <f t="array" ref="B6">IF(B5="日", "月", IF(B5="月", "火", IF(B5="火", "水", IF(B5="水", "木", IF(B5="木", "金", IF(B5="金", "土", IF(B5="土", "日", "")))))))</f>
        <v>月</v>
      </c>
      <c r="C6" s="13"/>
      <c r="D6" s="13"/>
      <c r="E6" s="12"/>
      <c r="F6" s="37" t="str">
        <f t="array" ref="F6">IF(A6&lt;&gt;"",IF((C6&lt;&gt;"")*(D6&lt;&gt;""),HOUR(D6-C6)+MINUTE(D6-C6)/60-E6,""),"")</f>
        <v/>
      </c>
      <c r="G6" s="38">
        <f t="array" ref="G6">IF(A6&lt;&gt;"", IF(F6&lt;&gt;"",G5+F6,G5), "")</f>
        <v>0</v>
      </c>
      <c r="H6" s="26"/>
      <c r="I6" s="125"/>
    </row>
    <row r="7" spans="1:10" x14ac:dyDescent="0.25">
      <c r="A7" s="30">
        <f t="shared" si="0"/>
        <v>45174</v>
      </c>
      <c r="B7" s="82" t="str">
        <f t="array" ref="B7">IF(B6="日", "月", IF(B6="月", "火", IF(B6="火", "水", IF(B6="水", "木", IF(B6="木", "金", IF(B6="金", "土", IF(B6="土", "日", "")))))))</f>
        <v>火</v>
      </c>
      <c r="C7" s="13"/>
      <c r="D7" s="13"/>
      <c r="E7" s="12"/>
      <c r="F7" s="37" t="str">
        <f t="array" ref="F7">IF(A7&lt;&gt;"",IF((C7&lt;&gt;"")*(D7&lt;&gt;""),HOUR(D7-C7)+MINUTE(D7-C7)/60-E7,""),"")</f>
        <v/>
      </c>
      <c r="G7" s="38">
        <f t="array" ref="G7">IF(A7&lt;&gt;"", IF(F7&lt;&gt;"",G6+F7,G6), "")</f>
        <v>0</v>
      </c>
      <c r="H7" s="26"/>
      <c r="I7" s="125"/>
    </row>
    <row r="8" spans="1:10" x14ac:dyDescent="0.25">
      <c r="A8" s="30">
        <f t="shared" si="0"/>
        <v>45175</v>
      </c>
      <c r="B8" s="82" t="str">
        <f t="array" ref="B8">IF(B7="日", "月", IF(B7="月", "火", IF(B7="火", "水", IF(B7="水", "木", IF(B7="木", "金", IF(B7="金", "土", IF(B7="土", "日", "")))))))</f>
        <v>水</v>
      </c>
      <c r="C8" s="13"/>
      <c r="D8" s="13"/>
      <c r="E8" s="12"/>
      <c r="F8" s="37" t="str">
        <f t="array" ref="F8">IF(A8&lt;&gt;"",IF((C8&lt;&gt;"")*(D8&lt;&gt;""),HOUR(D8-C8)+MINUTE(D8-C8)/60-E8,""),"")</f>
        <v/>
      </c>
      <c r="G8" s="38">
        <f t="array" ref="G8">IF(A8&lt;&gt;"", IF(F8&lt;&gt;"",G7+F8,G7), "")</f>
        <v>0</v>
      </c>
      <c r="H8" s="26"/>
      <c r="I8" s="125"/>
    </row>
    <row r="9" spans="1:10" x14ac:dyDescent="0.25">
      <c r="A9" s="30">
        <f t="shared" si="0"/>
        <v>45176</v>
      </c>
      <c r="B9" s="82" t="str">
        <f t="array" ref="B9">IF(B8="日", "月", IF(B8="月", "火", IF(B8="火", "水", IF(B8="水", "木", IF(B8="木", "金", IF(B8="金", "土", IF(B8="土", "日", "")))))))</f>
        <v>木</v>
      </c>
      <c r="C9" s="13"/>
      <c r="D9" s="13"/>
      <c r="E9" s="12"/>
      <c r="F9" s="37" t="str">
        <f t="array" ref="F9">IF(A9&lt;&gt;"",IF((C9&lt;&gt;"")*(D9&lt;&gt;""),HOUR(D9-C9)+MINUTE(D9-C9)/60-E9,""),"")</f>
        <v/>
      </c>
      <c r="G9" s="38">
        <f t="array" ref="G9">IF(A9&lt;&gt;"", IF(F9&lt;&gt;"",G8+F9,G8), "")</f>
        <v>0</v>
      </c>
      <c r="H9" s="26"/>
      <c r="I9" s="125"/>
    </row>
    <row r="10" spans="1:10" x14ac:dyDescent="0.25">
      <c r="A10" s="30">
        <f t="shared" si="0"/>
        <v>45177</v>
      </c>
      <c r="B10" s="82" t="str">
        <f t="array" ref="B10">IF(B9="日", "月", IF(B9="月", "火", IF(B9="火", "水", IF(B9="水", "木", IF(B9="木", "金", IF(B9="金", "土", IF(B9="土", "日", "")))))))</f>
        <v>金</v>
      </c>
      <c r="C10" s="13"/>
      <c r="D10" s="13"/>
      <c r="E10" s="12"/>
      <c r="F10" s="37" t="str">
        <f t="array" ref="F10">IF(A10&lt;&gt;"",IF((C10&lt;&gt;"")*(D10&lt;&gt;""),HOUR(D10-C10)+MINUTE(D10-C10)/60-E10,""),"")</f>
        <v/>
      </c>
      <c r="G10" s="38">
        <f t="array" ref="G10">IF(A10&lt;&gt;"", IF(F10&lt;&gt;"",G9+F10,G9), "")</f>
        <v>0</v>
      </c>
      <c r="H10" s="26"/>
      <c r="I10" s="125"/>
    </row>
    <row r="11" spans="1:10" x14ac:dyDescent="0.25">
      <c r="A11" s="30">
        <f t="shared" si="0"/>
        <v>45178</v>
      </c>
      <c r="B11" s="82" t="str">
        <f t="array" ref="B11">IF(B10="日", "月", IF(B10="月", "火", IF(B10="火", "水", IF(B10="水", "木", IF(B10="木", "金", IF(B10="金", "土", IF(B10="土", "日", "")))))))</f>
        <v>土</v>
      </c>
      <c r="C11" s="13"/>
      <c r="D11" s="13"/>
      <c r="E11" s="12"/>
      <c r="F11" s="37" t="str">
        <f t="array" ref="F11">IF(A11&lt;&gt;"",IF((C11&lt;&gt;"")*(D11&lt;&gt;""),HOUR(D11-C11)+MINUTE(D11-C11)/60-E11,""),"")</f>
        <v/>
      </c>
      <c r="G11" s="38">
        <f t="array" ref="G11">IF(A11&lt;&gt;"", IF(F11&lt;&gt;"",G10+F11,G10), "")</f>
        <v>0</v>
      </c>
      <c r="H11" s="26"/>
      <c r="I11" s="125"/>
    </row>
    <row r="12" spans="1:10" x14ac:dyDescent="0.25">
      <c r="A12" s="30">
        <f t="shared" si="0"/>
        <v>45179</v>
      </c>
      <c r="B12" s="82" t="str">
        <f t="array" ref="B12">IF(B11="日", "月", IF(B11="月", "火", IF(B11="火", "水", IF(B11="水", "木", IF(B11="木", "金", IF(B11="金", "土", IF(B11="土", "日", "")))))))</f>
        <v>日</v>
      </c>
      <c r="C12" s="13"/>
      <c r="D12" s="13"/>
      <c r="E12" s="12"/>
      <c r="F12" s="37" t="str">
        <f t="array" ref="F12">IF(A12&lt;&gt;"",IF((C12&lt;&gt;"")*(D12&lt;&gt;""),HOUR(D12-C12)+MINUTE(D12-C12)/60-E12,""),"")</f>
        <v/>
      </c>
      <c r="G12" s="38">
        <f t="array" ref="G12">IF(A12&lt;&gt;"", IF(F12&lt;&gt;"",G11+F12,G11), "")</f>
        <v>0</v>
      </c>
      <c r="H12" s="26"/>
      <c r="I12" s="125"/>
    </row>
    <row r="13" spans="1:10" x14ac:dyDescent="0.25">
      <c r="A13" s="30">
        <f t="shared" si="0"/>
        <v>45180</v>
      </c>
      <c r="B13" s="82" t="str">
        <f t="array" ref="B13">IF(B12="日", "月", IF(B12="月", "火", IF(B12="火", "水", IF(B12="水", "木", IF(B12="木", "金", IF(B12="金", "土", IF(B12="土", "日", "")))))))</f>
        <v>月</v>
      </c>
      <c r="C13" s="13"/>
      <c r="D13" s="13"/>
      <c r="E13" s="12"/>
      <c r="F13" s="37" t="str">
        <f t="array" ref="F13">IF(A13&lt;&gt;"",IF((C13&lt;&gt;"")*(D13&lt;&gt;""),HOUR(D13-C13)+MINUTE(D13-C13)/60-E13,""),"")</f>
        <v/>
      </c>
      <c r="G13" s="38">
        <f t="array" ref="G13">IF(A13&lt;&gt;"", IF(F13&lt;&gt;"",G12+F13,G12), "")</f>
        <v>0</v>
      </c>
      <c r="H13" s="26"/>
      <c r="I13" s="125"/>
    </row>
    <row r="14" spans="1:10" x14ac:dyDescent="0.25">
      <c r="A14" s="30">
        <f t="shared" si="0"/>
        <v>45181</v>
      </c>
      <c r="B14" s="82" t="str">
        <f t="array" ref="B14">IF(B13="日", "月", IF(B13="月", "火", IF(B13="火", "水", IF(B13="水", "木", IF(B13="木", "金", IF(B13="金", "土", IF(B13="土", "日", "")))))))</f>
        <v>火</v>
      </c>
      <c r="C14" s="13"/>
      <c r="D14" s="13"/>
      <c r="E14" s="12"/>
      <c r="F14" s="37" t="str">
        <f t="array" ref="F14">IF(A14&lt;&gt;"",IF((C14&lt;&gt;"")*(D14&lt;&gt;""),HOUR(D14-C14)+MINUTE(D14-C14)/60-E14,""),"")</f>
        <v/>
      </c>
      <c r="G14" s="38">
        <f t="array" ref="G14">IF(A14&lt;&gt;"", IF(F14&lt;&gt;"",G13+F14,G13), "")</f>
        <v>0</v>
      </c>
      <c r="H14" s="26"/>
      <c r="I14" s="125"/>
    </row>
    <row r="15" spans="1:10" x14ac:dyDescent="0.25">
      <c r="A15" s="30">
        <f t="shared" si="0"/>
        <v>45182</v>
      </c>
      <c r="B15" s="82" t="str">
        <f t="array" ref="B15">IF(B14="日", "月", IF(B14="月", "火", IF(B14="火", "水", IF(B14="水", "木", IF(B14="木", "金", IF(B14="金", "土", IF(B14="土", "日", "")))))))</f>
        <v>水</v>
      </c>
      <c r="C15" s="13"/>
      <c r="D15" s="13"/>
      <c r="E15" s="12"/>
      <c r="F15" s="37" t="str">
        <f t="array" ref="F15">IF(A15&lt;&gt;"",IF((C15&lt;&gt;"")*(D15&lt;&gt;""),HOUR(D15-C15)+MINUTE(D15-C15)/60-E15,""),"")</f>
        <v/>
      </c>
      <c r="G15" s="38">
        <f t="array" ref="G15">IF(A15&lt;&gt;"", IF(F15&lt;&gt;"",G14+F15,G14), "")</f>
        <v>0</v>
      </c>
      <c r="H15" s="26"/>
      <c r="I15" s="125"/>
    </row>
    <row r="16" spans="1:10" x14ac:dyDescent="0.25">
      <c r="A16" s="30">
        <f t="shared" si="0"/>
        <v>45183</v>
      </c>
      <c r="B16" s="82" t="str">
        <f t="array" ref="B16">IF(B15="日", "月", IF(B15="月", "火", IF(B15="火", "水", IF(B15="水", "木", IF(B15="木", "金", IF(B15="金", "土", IF(B15="土", "日", "")))))))</f>
        <v>木</v>
      </c>
      <c r="C16" s="13"/>
      <c r="D16" s="13"/>
      <c r="E16" s="23"/>
      <c r="F16" s="37" t="str">
        <f t="array" ref="F16">IF(A16&lt;&gt;"",IF((C16&lt;&gt;"")*(D16&lt;&gt;""),HOUR(D16-C16)+MINUTE(D16-C16)/60-E16,""),"")</f>
        <v/>
      </c>
      <c r="G16" s="38">
        <f t="array" ref="G16">IF(A16&lt;&gt;"", IF(F16&lt;&gt;"",G15+F16,G15), "")</f>
        <v>0</v>
      </c>
      <c r="H16" s="26"/>
      <c r="I16" s="125"/>
    </row>
    <row r="17" spans="1:9" x14ac:dyDescent="0.25">
      <c r="A17" s="30">
        <f t="shared" si="0"/>
        <v>45184</v>
      </c>
      <c r="B17" s="82" t="str">
        <f t="array" ref="B17">IF(B16="日", "月", IF(B16="月", "火", IF(B16="火", "水", IF(B16="水", "木", IF(B16="木", "金", IF(B16="金", "土", IF(B16="土", "日", "")))))))</f>
        <v>金</v>
      </c>
      <c r="C17" s="13"/>
      <c r="D17" s="13"/>
      <c r="E17" s="12"/>
      <c r="F17" s="37" t="str">
        <f t="array" ref="F17">IF(A17&lt;&gt;"",IF((C17&lt;&gt;"")*(D17&lt;&gt;""),HOUR(D17-C17)+MINUTE(D17-C17)/60-E17,""),"")</f>
        <v/>
      </c>
      <c r="G17" s="38">
        <f t="array" ref="G17">IF(A17&lt;&gt;"", IF(F17&lt;&gt;"",G16+F17,G16), "")</f>
        <v>0</v>
      </c>
      <c r="H17" s="26"/>
      <c r="I17" s="125"/>
    </row>
    <row r="18" spans="1:9" x14ac:dyDescent="0.25">
      <c r="A18" s="30">
        <f t="shared" si="0"/>
        <v>45185</v>
      </c>
      <c r="B18" s="82" t="str">
        <f t="array" ref="B18">IF(B17="日", "月", IF(B17="月", "火", IF(B17="火", "水", IF(B17="水", "木", IF(B17="木", "金", IF(B17="金", "土", IF(B17="土", "日", "")))))))</f>
        <v>土</v>
      </c>
      <c r="C18" s="13"/>
      <c r="D18" s="13"/>
      <c r="E18" s="12"/>
      <c r="F18" s="37" t="str">
        <f t="array" ref="F18">IF(A18&lt;&gt;"",IF((C18&lt;&gt;"")*(D18&lt;&gt;""),HOUR(D18-C18)+MINUTE(D18-C18)/60-E18,""),"")</f>
        <v/>
      </c>
      <c r="G18" s="38">
        <f t="array" ref="G18">IF(A18&lt;&gt;"", IF(F18&lt;&gt;"",G17+F18,G17), "")</f>
        <v>0</v>
      </c>
      <c r="H18" s="26"/>
      <c r="I18" s="125"/>
    </row>
    <row r="19" spans="1:9" x14ac:dyDescent="0.25">
      <c r="A19" s="30">
        <f t="shared" si="0"/>
        <v>45186</v>
      </c>
      <c r="B19" s="82" t="str">
        <f t="array" ref="B19">IF(B18="日", "月", IF(B18="月", "火", IF(B18="火", "水", IF(B18="水", "木", IF(B18="木", "金", IF(B18="金", "土", IF(B18="土", "日", "")))))))</f>
        <v>日</v>
      </c>
      <c r="C19" s="13"/>
      <c r="D19" s="13"/>
      <c r="E19" s="12"/>
      <c r="F19" s="37" t="str">
        <f t="array" ref="F19">IF(A19&lt;&gt;"",IF((C19&lt;&gt;"")*(D19&lt;&gt;""),HOUR(D19-C19)+MINUTE(D19-C19)/60-E19,""),"")</f>
        <v/>
      </c>
      <c r="G19" s="38">
        <f t="array" ref="G19">IF(A19&lt;&gt;"", IF(F19&lt;&gt;"",G18+F19,G18), "")</f>
        <v>0</v>
      </c>
      <c r="H19" s="26"/>
      <c r="I19" s="125"/>
    </row>
    <row r="20" spans="1:9" x14ac:dyDescent="0.25">
      <c r="A20" s="30">
        <f t="shared" si="0"/>
        <v>45187</v>
      </c>
      <c r="B20" s="82" t="str">
        <f t="array" ref="B20">IF(B19="日", "月", IF(B19="月", "火", IF(B19="火", "水", IF(B19="水", "木", IF(B19="木", "金", IF(B19="金", "土", IF(B19="土", "日", "")))))))</f>
        <v>月</v>
      </c>
      <c r="C20" s="13"/>
      <c r="D20" s="13"/>
      <c r="E20" s="12"/>
      <c r="F20" s="37" t="str">
        <f t="array" ref="F20">IF(A20&lt;&gt;"",IF((C20&lt;&gt;"")*(D20&lt;&gt;""),HOUR(D20-C20)+MINUTE(D20-C20)/60-E20,""),"")</f>
        <v/>
      </c>
      <c r="G20" s="38">
        <f t="array" ref="G20">IF(A20&lt;&gt;"", IF(F20&lt;&gt;"",G19+F20,G19), "")</f>
        <v>0</v>
      </c>
      <c r="H20" s="26"/>
      <c r="I20" s="125" t="s">
        <v>44</v>
      </c>
    </row>
    <row r="21" spans="1:9" x14ac:dyDescent="0.25">
      <c r="A21" s="30">
        <f t="shared" si="0"/>
        <v>45188</v>
      </c>
      <c r="B21" s="82" t="str">
        <f t="array" ref="B21">IF(B20="日", "月", IF(B20="月", "火", IF(B20="火", "水", IF(B20="水", "木", IF(B20="木", "金", IF(B20="金", "土", IF(B20="土", "日", "")))))))</f>
        <v>火</v>
      </c>
      <c r="C21" s="13"/>
      <c r="D21" s="13"/>
      <c r="E21" s="12"/>
      <c r="F21" s="37" t="str">
        <f t="array" ref="F21">IF(A21&lt;&gt;"",IF((C21&lt;&gt;"")*(D21&lt;&gt;""),HOUR(D21-C21)+MINUTE(D21-C21)/60-E21,""),"")</f>
        <v/>
      </c>
      <c r="G21" s="38">
        <f t="array" ref="G21">IF(A21&lt;&gt;"", IF(F21&lt;&gt;"",G20+F21,G20), "")</f>
        <v>0</v>
      </c>
      <c r="H21" s="26"/>
      <c r="I21" s="125"/>
    </row>
    <row r="22" spans="1:9" x14ac:dyDescent="0.25">
      <c r="A22" s="30">
        <f t="shared" si="0"/>
        <v>45189</v>
      </c>
      <c r="B22" s="82" t="str">
        <f t="array" ref="B22">IF(B21="日", "月", IF(B21="月", "火", IF(B21="火", "水", IF(B21="水", "木", IF(B21="木", "金", IF(B21="金", "土", IF(B21="土", "日", "")))))))</f>
        <v>水</v>
      </c>
      <c r="C22" s="13"/>
      <c r="D22" s="13"/>
      <c r="E22" s="12"/>
      <c r="F22" s="37" t="str">
        <f t="array" ref="F22">IF(A22&lt;&gt;"",IF((C22&lt;&gt;"")*(D22&lt;&gt;""),HOUR(D22-C22)+MINUTE(D22-C22)/60-E22,""),"")</f>
        <v/>
      </c>
      <c r="G22" s="38">
        <f t="array" ref="G22">IF(A22&lt;&gt;"", IF(F22&lt;&gt;"",G21+F22,G21), "")</f>
        <v>0</v>
      </c>
      <c r="H22" s="26"/>
      <c r="I22" s="125"/>
    </row>
    <row r="23" spans="1:9" x14ac:dyDescent="0.25">
      <c r="A23" s="30">
        <f t="shared" si="0"/>
        <v>45190</v>
      </c>
      <c r="B23" s="82" t="str">
        <f t="array" ref="B23">IF(B22="日", "月", IF(B22="月", "火", IF(B22="火", "水", IF(B22="水", "木", IF(B22="木", "金", IF(B22="金", "土", IF(B22="土", "日", "")))))))</f>
        <v>木</v>
      </c>
      <c r="C23" s="13"/>
      <c r="D23" s="13"/>
      <c r="E23" s="12"/>
      <c r="F23" s="37" t="str">
        <f t="array" ref="F23">IF(A23&lt;&gt;"",IF((C23&lt;&gt;"")*(D23&lt;&gt;""),HOUR(D23-C23)+MINUTE(D23-C23)/60-E23,""),"")</f>
        <v/>
      </c>
      <c r="G23" s="38">
        <f t="array" ref="G23">IF(A23&lt;&gt;"", IF(F23&lt;&gt;"",G22+F23,G22), "")</f>
        <v>0</v>
      </c>
      <c r="H23" s="26"/>
      <c r="I23" s="125"/>
    </row>
    <row r="24" spans="1:9" x14ac:dyDescent="0.25">
      <c r="A24" s="30">
        <f t="shared" si="0"/>
        <v>45191</v>
      </c>
      <c r="B24" s="82" t="str">
        <f t="array" ref="B24">IF(B23="日", "月", IF(B23="月", "火", IF(B23="火", "水", IF(B23="水", "木", IF(B23="木", "金", IF(B23="金", "土", IF(B23="土", "日", "")))))))</f>
        <v>金</v>
      </c>
      <c r="C24" s="13"/>
      <c r="D24" s="13"/>
      <c r="E24" s="12"/>
      <c r="F24" s="37" t="str">
        <f t="array" ref="F24">IF(A24&lt;&gt;"",IF((C24&lt;&gt;"")*(D24&lt;&gt;""),HOUR(D24-C24)+MINUTE(D24-C24)/60-E24,""),"")</f>
        <v/>
      </c>
      <c r="G24" s="38">
        <f t="array" ref="G24">IF(A24&lt;&gt;"", IF(F24&lt;&gt;"",G23+F24,G23), "")</f>
        <v>0</v>
      </c>
      <c r="H24" s="26"/>
      <c r="I24" s="125"/>
    </row>
    <row r="25" spans="1:9" x14ac:dyDescent="0.25">
      <c r="A25" s="30">
        <f t="shared" si="0"/>
        <v>45192</v>
      </c>
      <c r="B25" s="82" t="str">
        <f t="array" ref="B25">IF(B24="日", "月", IF(B24="月", "火", IF(B24="火", "水", IF(B24="水", "木", IF(B24="木", "金", IF(B24="金", "土", IF(B24="土", "日", "")))))))</f>
        <v>土</v>
      </c>
      <c r="C25" s="13"/>
      <c r="D25" s="13"/>
      <c r="E25" s="12"/>
      <c r="F25" s="37" t="str">
        <f t="array" ref="F25">IF(A25&lt;&gt;"",IF((C25&lt;&gt;"")*(D25&lt;&gt;""),HOUR(D25-C25)+MINUTE(D25-C25)/60-E25,""),"")</f>
        <v/>
      </c>
      <c r="G25" s="38">
        <f t="array" ref="G25">IF(A25&lt;&gt;"", IF(F25&lt;&gt;"",G24+F25,G24), "")</f>
        <v>0</v>
      </c>
      <c r="H25" s="26"/>
      <c r="I25" s="125" t="s">
        <v>45</v>
      </c>
    </row>
    <row r="26" spans="1:9" x14ac:dyDescent="0.25">
      <c r="A26" s="30">
        <f t="shared" si="0"/>
        <v>45193</v>
      </c>
      <c r="B26" s="82" t="str">
        <f t="array" ref="B26">IF(B25="日", "月", IF(B25="月", "火", IF(B25="火", "水", IF(B25="水", "木", IF(B25="木", "金", IF(B25="金", "土", IF(B25="土", "日", "")))))))</f>
        <v>日</v>
      </c>
      <c r="C26" s="13"/>
      <c r="D26" s="13"/>
      <c r="E26" s="12"/>
      <c r="F26" s="37" t="str">
        <f t="array" ref="F26">IF(A26&lt;&gt;"",IF((C26&lt;&gt;"")*(D26&lt;&gt;""),HOUR(D26-C26)+MINUTE(D26-C26)/60-E26,""),"")</f>
        <v/>
      </c>
      <c r="G26" s="38">
        <f t="array" ref="G26">IF(A26&lt;&gt;"", IF(F26&lt;&gt;"",G25+F26,G25), "")</f>
        <v>0</v>
      </c>
      <c r="H26" s="26"/>
      <c r="I26" s="125"/>
    </row>
    <row r="27" spans="1:9" x14ac:dyDescent="0.25">
      <c r="A27" s="30">
        <f t="shared" si="0"/>
        <v>45194</v>
      </c>
      <c r="B27" s="82" t="str">
        <f t="array" ref="B27">IF(B26="日", "月", IF(B26="月", "火", IF(B26="火", "水", IF(B26="水", "木", IF(B26="木", "金", IF(B26="金", "土", IF(B26="土", "日", "")))))))</f>
        <v>月</v>
      </c>
      <c r="C27" s="13"/>
      <c r="D27" s="13"/>
      <c r="E27" s="12"/>
      <c r="F27" s="37" t="str">
        <f t="array" ref="F27">IF(A27&lt;&gt;"",IF((C27&lt;&gt;"")*(D27&lt;&gt;""),HOUR(D27-C27)+MINUTE(D27-C27)/60-E27,""),"")</f>
        <v/>
      </c>
      <c r="G27" s="38">
        <f t="array" ref="G27">IF(A27&lt;&gt;"", IF(F27&lt;&gt;"",G26+F27,G26), "")</f>
        <v>0</v>
      </c>
      <c r="H27" s="26"/>
      <c r="I27" s="125"/>
    </row>
    <row r="28" spans="1:9" x14ac:dyDescent="0.25">
      <c r="A28" s="30">
        <f t="shared" si="0"/>
        <v>45195</v>
      </c>
      <c r="B28" s="82" t="str">
        <f t="array" ref="B28">IF(B27="日", "月", IF(B27="月", "火", IF(B27="火", "水", IF(B27="水", "木", IF(B27="木", "金", IF(B27="金", "土", IF(B27="土", "日", "")))))))</f>
        <v>火</v>
      </c>
      <c r="C28" s="13"/>
      <c r="D28" s="13"/>
      <c r="E28" s="12"/>
      <c r="F28" s="37" t="str">
        <f t="array" ref="F28">IF(A28&lt;&gt;"",IF((C28&lt;&gt;"")*(D28&lt;&gt;""),HOUR(D28-C28)+MINUTE(D28-C28)/60-E28,""),"")</f>
        <v/>
      </c>
      <c r="G28" s="38">
        <f t="array" ref="G28">IF(A28&lt;&gt;"", IF(F28&lt;&gt;"",G27+F28,G27), "")</f>
        <v>0</v>
      </c>
      <c r="H28" s="26"/>
      <c r="I28" s="125"/>
    </row>
    <row r="29" spans="1:9" x14ac:dyDescent="0.25">
      <c r="A29" s="30">
        <f t="shared" si="0"/>
        <v>45196</v>
      </c>
      <c r="B29" s="82" t="str">
        <f t="array" ref="B29">IF(B28="日", "月", IF(B28="月", "火", IF(B28="火", "水", IF(B28="水", "木", IF(B28="木", "金", IF(B28="金", "土", IF(B28="土", "日", "")))))))</f>
        <v>水</v>
      </c>
      <c r="C29" s="13"/>
      <c r="D29" s="13"/>
      <c r="E29" s="12"/>
      <c r="F29" s="37" t="str">
        <f t="array" ref="F29">IF(A29&lt;&gt;"",IF((C29&lt;&gt;"")*(D29&lt;&gt;""),HOUR(D29-C29)+MINUTE(D29-C29)/60-E29,""),"")</f>
        <v/>
      </c>
      <c r="G29" s="38">
        <f t="array" ref="G29">IF(A29&lt;&gt;"", IF(F29&lt;&gt;"",G28+F29,G28), "")</f>
        <v>0</v>
      </c>
      <c r="H29" s="26"/>
      <c r="I29" s="125"/>
    </row>
    <row r="30" spans="1:9" x14ac:dyDescent="0.25">
      <c r="A30" s="30">
        <f t="shared" si="0"/>
        <v>45197</v>
      </c>
      <c r="B30" s="82" t="str">
        <f t="array" ref="B30">IF(B29="日", "月", IF(B29="月", "火", IF(B29="火", "水", IF(B29="水", "木", IF(B29="木", "金", IF(B29="金", "土", IF(B29="土", "日", "")))))))</f>
        <v>木</v>
      </c>
      <c r="C30" s="13"/>
      <c r="D30" s="13"/>
      <c r="E30" s="12"/>
      <c r="F30" s="37" t="str">
        <f t="array" ref="F30">IF(A30&lt;&gt;"",IF((C30&lt;&gt;"")*(D30&lt;&gt;""),HOUR(D30-C30)+MINUTE(D30-C30)/60-E30,""),"")</f>
        <v/>
      </c>
      <c r="G30" s="38">
        <f t="array" ref="G30">IF(A30&lt;&gt;"", IF(F30&lt;&gt;"",G29+F30,G29), "")</f>
        <v>0</v>
      </c>
      <c r="H30" s="26"/>
      <c r="I30" s="125"/>
    </row>
    <row r="31" spans="1:9" x14ac:dyDescent="0.25">
      <c r="A31" s="30">
        <f t="shared" si="0"/>
        <v>45198</v>
      </c>
      <c r="B31" s="82" t="str">
        <f t="array" ref="B31">IF(B30="日", "月", IF(B30="月", "火", IF(B30="火", "水", IF(B30="水", "木", IF(B30="木", "金", IF(B30="金", "土", IF(B30="土", "日", "")))))))</f>
        <v>金</v>
      </c>
      <c r="C31" s="13"/>
      <c r="D31" s="13"/>
      <c r="E31" s="12"/>
      <c r="F31" s="37" t="str">
        <f t="array" ref="F31">IF(A31&lt;&gt;"",IF((C31&lt;&gt;"")*(D31&lt;&gt;""),HOUR(D31-C31)+MINUTE(D31-C31)/60-E31,""),"")</f>
        <v/>
      </c>
      <c r="G31" s="38">
        <f t="array" ref="G31">IF(A31&lt;&gt;"", IF(F31&lt;&gt;"",G30+F31,G30), "")</f>
        <v>0</v>
      </c>
      <c r="H31" s="26"/>
      <c r="I31" s="125"/>
    </row>
    <row r="32" spans="1:9" x14ac:dyDescent="0.25">
      <c r="A32" s="30">
        <f t="shared" si="0"/>
        <v>45199</v>
      </c>
      <c r="B32" s="82" t="str">
        <f t="array" ref="B32">IF(B31="日", "月", IF(B31="月", "火", IF(B31="火", "水", IF(B31="水", "木", IF(B31="木", "金", IF(B31="金", "土", IF(B31="土", "日", "")))))))</f>
        <v>土</v>
      </c>
      <c r="C32" s="11"/>
      <c r="D32" s="11"/>
      <c r="E32" s="12"/>
      <c r="F32" s="37" t="str">
        <f t="array" ref="F32">IF(A32&lt;&gt;"",IF((C32&lt;&gt;"")*(D32&lt;&gt;""),HOUR(D32-C32)+MINUTE(D32-C32)/60-E32,""),"")</f>
        <v/>
      </c>
      <c r="G32" s="38">
        <f t="array" ref="G32">IF(A32&lt;&gt;"", IF(F32&lt;&gt;"",G31+F32,G31), "")</f>
        <v>0</v>
      </c>
      <c r="H32" s="26"/>
      <c r="I32" s="125"/>
    </row>
    <row r="33" spans="1:9" x14ac:dyDescent="0.25">
      <c r="A33" s="30"/>
      <c r="B33" s="39"/>
      <c r="C33" s="13"/>
      <c r="D33" s="13"/>
      <c r="E33" s="12"/>
      <c r="F33" s="37" t="str">
        <f t="array" ref="F33">IF(A33&lt;&gt;"",IF((C33&lt;&gt;"")*(D33&lt;&gt;""),HOUR(D33-C33)+MINUTE(D33-C33)/60-E33,""),"")</f>
        <v/>
      </c>
      <c r="G33" s="38" t="str">
        <f t="array" ref="G33">IF(A33&lt;&gt;"", IF(F33&lt;&gt;"",G32+F33,G32), "")</f>
        <v/>
      </c>
      <c r="H33" s="26"/>
      <c r="I33" s="125"/>
    </row>
    <row r="34" spans="1:9" s="5" customFormat="1" x14ac:dyDescent="0.25">
      <c r="A34" s="32"/>
      <c r="B34" s="33"/>
      <c r="C34" s="55"/>
      <c r="D34" s="83" t="s">
        <v>33</v>
      </c>
      <c r="E34" s="90">
        <f t="array" ref="E34">COUNT(IF(F3:F33&lt;&gt;"",,""))</f>
        <v>0</v>
      </c>
      <c r="F34" s="83" t="s">
        <v>23</v>
      </c>
      <c r="G34" s="85">
        <f t="array" ref="G34">IF(G33&lt;&gt;"", G33, IF(G32&lt;&gt;"", G32, IF(G31&lt;&gt;"", G31, IF(G30&lt;&gt;"", G30, IF(G29&lt;&gt;"", G29, "error!")))))</f>
        <v>0</v>
      </c>
      <c r="H34" s="9"/>
      <c r="I34" s="7"/>
    </row>
    <row r="35" spans="1:9" s="5" customFormat="1" x14ac:dyDescent="0.25">
      <c r="A35" s="32"/>
      <c r="B35" s="33"/>
      <c r="C35" s="55"/>
      <c r="D35" s="86" t="s">
        <v>34</v>
      </c>
      <c r="E35" s="91">
        <f>'8月'!E35+E34</f>
        <v>0</v>
      </c>
      <c r="F35" s="88" t="s">
        <v>24</v>
      </c>
      <c r="G35" s="89">
        <f>'8月'!G35+G34</f>
        <v>0</v>
      </c>
      <c r="H35" s="9"/>
      <c r="I35" s="7"/>
    </row>
    <row r="36" spans="1:9" s="5" customFormat="1" x14ac:dyDescent="0.25">
      <c r="A36" s="121" t="str">
        <f t="array" aca="1" ref="A36" ca="1">IF(B36&lt;&gt;"","メッセージ：","")</f>
        <v/>
      </c>
      <c r="B36" s="122" t="str">
        <f t="array" aca="1" ref="B36" ca="1">IF(TODAY()&lt;=DATE(YEAR(A3),MONTH(A3)+1,DAY(A3)),  IF((TODAY()&gt;=DATE(YEAR(A32),MONTH(A32),DAY(A32)))*(G34&gt;=120),"今月はがんばったね。気を抜かず，来月もがんばろう！",  IF((TODAY()&gt;=DATE(YEAR(A32),MONTH(A32),DAY(A32)))*(G34&lt;120),"来月はがんばってね！",  IF((TODAY()&gt;=DATE(YEAR(A22),MONTH(A22),DAY(A22)))*(G34&lt;80),"今月も残りわずか。追い込みをかけよう！",  IF((TODAY()&gt;=DATE(YEAR(A12),MONTH(A12),DAY(A12)))*(G34&lt;40),"出足が鈍いね。",IF((TODAY()&gt;=DATE(YEAR(A3),MONTH(A3),DAY(A3)))*(TODAY()&lt;=DATE(YEAR(A7),MONTH(A7),DAY(A7))),"今月も研究が進むといいね。",""))))),"")</f>
        <v/>
      </c>
      <c r="C36" s="44"/>
      <c r="D36" s="44"/>
      <c r="E36" s="44"/>
      <c r="F36" s="45"/>
      <c r="G36" s="45"/>
      <c r="H36" s="10"/>
      <c r="I36" s="7"/>
    </row>
    <row r="37" spans="1:9" s="5" customFormat="1" x14ac:dyDescent="0.25">
      <c r="A37" s="34"/>
      <c r="B37" s="35"/>
      <c r="C37" s="10"/>
      <c r="D37" s="10"/>
      <c r="E37" s="10"/>
      <c r="F37" s="3"/>
      <c r="G37" s="3"/>
      <c r="H37" s="10"/>
      <c r="I37" s="7"/>
    </row>
    <row r="38" spans="1:9" s="5" customFormat="1" x14ac:dyDescent="0.25">
      <c r="A38" s="4" t="str">
        <f>'4月'!A38</f>
        <v>記入方法および注意：</v>
      </c>
      <c r="B38" s="32"/>
      <c r="C38" s="10"/>
      <c r="D38" s="10"/>
      <c r="E38" s="10"/>
      <c r="F38" s="3"/>
      <c r="G38" s="3"/>
      <c r="H38" s="10"/>
      <c r="I38" s="7"/>
    </row>
    <row r="39" spans="1:9" s="5" customFormat="1" x14ac:dyDescent="0.25">
      <c r="A39" s="81" t="str">
        <f>'4月'!A39</f>
        <v>・「開始時刻」と「終了時刻」，「休憩時間」（単位：hour），「内容」について所定の欄に記入してください。</v>
      </c>
      <c r="B39" s="36"/>
      <c r="E39" s="3"/>
      <c r="F39" s="3"/>
      <c r="G39" s="3"/>
      <c r="H39" s="6"/>
      <c r="I39" s="7"/>
    </row>
    <row r="40" spans="1:9" s="5" customFormat="1" x14ac:dyDescent="0.25">
      <c r="A40" s="5" t="str">
        <f>'4月'!A41</f>
        <v>・連続していても日付が変わる場合には，「終了時刻」に24:00を加算して入力するか，分割して実際の日付の欄に記入するようにしてください。</v>
      </c>
      <c r="B40" s="32"/>
      <c r="F40" s="3"/>
      <c r="G40" s="3"/>
      <c r="H40" s="6"/>
      <c r="I40" s="7"/>
    </row>
    <row r="41" spans="1:9" s="5" customFormat="1" x14ac:dyDescent="0.25">
      <c r="A41" s="5" t="str">
        <f>'4月'!A42</f>
        <v>・一日の研究従事「時間」や「月間合計時間」，「年間累積時間」などは自動計算されます。</v>
      </c>
      <c r="B41" s="32"/>
      <c r="F41" s="3"/>
      <c r="G41" s="3"/>
      <c r="H41" s="6"/>
      <c r="I41" s="7"/>
    </row>
    <row r="42" spans="1:9" s="5" customFormat="1" x14ac:dyDescent="0.25">
      <c r="A42" s="5" t="str">
        <f>'4月'!A43</f>
        <v>・「休憩時間」とは，卒論（修論）研究に関係していない時間。例えば，講義に出席している時間や昼食の時間など。</v>
      </c>
      <c r="B42" s="32"/>
      <c r="F42" s="3"/>
      <c r="G42" s="3"/>
      <c r="H42" s="6"/>
      <c r="I42" s="7"/>
    </row>
    <row r="43" spans="1:9" s="5" customFormat="1" x14ac:dyDescent="0.25">
      <c r="A43" s="5" t="str">
        <f>'4月'!A44</f>
        <v>・「内容」欄には，研究に関連して実施した内容を具体的に記入してください。</v>
      </c>
      <c r="B43" s="32"/>
      <c r="E43" s="3"/>
      <c r="F43" s="3"/>
      <c r="G43" s="3"/>
      <c r="H43" s="6"/>
      <c r="I43" s="7"/>
    </row>
    <row r="44" spans="1:9" s="5" customFormat="1" x14ac:dyDescent="0.25">
      <c r="A44" s="5" t="str">
        <f>'4月'!A45</f>
        <v>・「備考」欄は自由に使用して構いません。</v>
      </c>
      <c r="B44" s="4"/>
      <c r="C44" s="3"/>
      <c r="D44" s="3"/>
      <c r="F44" s="3"/>
      <c r="G44" s="3"/>
      <c r="H44" s="6"/>
      <c r="I44" s="7"/>
    </row>
    <row r="45" spans="1:9" s="5" customFormat="1" x14ac:dyDescent="0.25">
      <c r="A45" s="5" t="str">
        <f>'4月'!A46</f>
        <v>・その他，［記入例］シートも入力の参考にしてください。</v>
      </c>
      <c r="B45" s="4"/>
      <c r="F45" s="3"/>
      <c r="G45" s="3"/>
      <c r="H45" s="6"/>
      <c r="I45" s="7"/>
    </row>
    <row r="46" spans="1:9" s="5" customFormat="1" x14ac:dyDescent="0.25">
      <c r="A46" s="4"/>
      <c r="B46" s="4"/>
      <c r="E46" s="3"/>
      <c r="F46" s="3"/>
      <c r="G46" s="3"/>
      <c r="H46" s="6"/>
      <c r="I46" s="7"/>
    </row>
    <row r="47" spans="1:9" s="5" customFormat="1" x14ac:dyDescent="0.25">
      <c r="A47" s="4"/>
      <c r="B47" s="4"/>
      <c r="F47" s="3"/>
      <c r="G47" s="3"/>
      <c r="H47" s="6"/>
      <c r="I47" s="7"/>
    </row>
    <row r="48" spans="1:9" s="5" customFormat="1" x14ac:dyDescent="0.25">
      <c r="A48" s="4"/>
      <c r="B48" s="4"/>
      <c r="F48" s="3"/>
      <c r="G48" s="3"/>
      <c r="H48" s="6"/>
      <c r="I48" s="7"/>
    </row>
    <row r="49" spans="1:9" s="5" customFormat="1" x14ac:dyDescent="0.25">
      <c r="A49" s="4"/>
      <c r="B49" s="4"/>
      <c r="C49" s="3"/>
      <c r="D49" s="3"/>
      <c r="E49" s="3"/>
      <c r="F49" s="3"/>
      <c r="G49" s="3"/>
      <c r="H49" s="6"/>
      <c r="I49" s="7"/>
    </row>
    <row r="50" spans="1:9" s="5" customFormat="1" x14ac:dyDescent="0.25">
      <c r="A50" s="4"/>
      <c r="B50" s="4"/>
      <c r="F50" s="3"/>
      <c r="G50" s="3"/>
      <c r="H50" s="6"/>
      <c r="I50" s="7"/>
    </row>
    <row r="51" spans="1:9" s="5" customFormat="1" x14ac:dyDescent="0.25">
      <c r="A51" s="4"/>
      <c r="B51" s="4"/>
      <c r="F51" s="3"/>
      <c r="G51" s="3"/>
      <c r="H51" s="6"/>
      <c r="I51" s="7"/>
    </row>
    <row r="52" spans="1:9" s="5" customFormat="1" x14ac:dyDescent="0.25">
      <c r="A52" s="4"/>
      <c r="B52" s="4"/>
      <c r="F52" s="3"/>
      <c r="G52" s="3"/>
      <c r="H52" s="6"/>
      <c r="I52" s="7"/>
    </row>
    <row r="53" spans="1:9" s="5" customFormat="1" x14ac:dyDescent="0.25">
      <c r="A53" s="4"/>
      <c r="B53" s="4"/>
      <c r="E53" s="3"/>
      <c r="F53" s="3"/>
      <c r="G53" s="3"/>
      <c r="H53" s="6"/>
      <c r="I53" s="7"/>
    </row>
    <row r="54" spans="1:9" s="5" customFormat="1" x14ac:dyDescent="0.25">
      <c r="A54" s="4"/>
      <c r="B54" s="4"/>
      <c r="E54" s="3"/>
      <c r="F54" s="3"/>
      <c r="G54" s="3"/>
      <c r="H54" s="6"/>
      <c r="I54" s="7"/>
    </row>
    <row r="55" spans="1:9" s="5" customFormat="1" x14ac:dyDescent="0.25">
      <c r="A55" s="4"/>
      <c r="B55" s="4"/>
      <c r="F55" s="3"/>
      <c r="G55" s="3"/>
      <c r="H55" s="6"/>
      <c r="I55" s="7"/>
    </row>
    <row r="56" spans="1:9" s="5" customFormat="1" x14ac:dyDescent="0.25">
      <c r="A56" s="4"/>
      <c r="B56" s="4"/>
      <c r="F56" s="3"/>
      <c r="G56" s="3"/>
      <c r="H56" s="6"/>
      <c r="I56" s="7"/>
    </row>
    <row r="57" spans="1:9" s="5" customFormat="1" x14ac:dyDescent="0.25">
      <c r="A57" s="4"/>
      <c r="B57" s="4"/>
      <c r="F57" s="3"/>
      <c r="G57" s="3"/>
      <c r="H57" s="6"/>
      <c r="I57" s="7"/>
    </row>
    <row r="58" spans="1:9" s="5" customFormat="1" x14ac:dyDescent="0.25">
      <c r="A58" s="4"/>
      <c r="B58" s="4"/>
      <c r="F58" s="3"/>
      <c r="G58" s="3"/>
      <c r="H58" s="6"/>
      <c r="I58" s="7"/>
    </row>
    <row r="59" spans="1:9" s="5" customFormat="1" x14ac:dyDescent="0.25">
      <c r="A59" s="4"/>
      <c r="B59" s="4"/>
      <c r="F59" s="3"/>
      <c r="G59" s="3"/>
      <c r="H59" s="6"/>
      <c r="I59" s="7"/>
    </row>
    <row r="60" spans="1:9" s="5" customFormat="1" x14ac:dyDescent="0.25">
      <c r="A60" s="4"/>
      <c r="B60" s="4"/>
      <c r="F60" s="3"/>
      <c r="G60" s="3"/>
      <c r="H60" s="6"/>
      <c r="I60" s="7"/>
    </row>
    <row r="61" spans="1:9" s="5" customFormat="1" x14ac:dyDescent="0.25">
      <c r="A61" s="4"/>
      <c r="B61" s="4"/>
      <c r="F61" s="3"/>
      <c r="G61" s="3"/>
      <c r="H61" s="6"/>
      <c r="I61" s="7"/>
    </row>
    <row r="62" spans="1:9" s="5" customFormat="1" x14ac:dyDescent="0.25">
      <c r="A62" s="4"/>
      <c r="B62" s="4"/>
      <c r="F62" s="3"/>
      <c r="G62" s="3"/>
      <c r="H62" s="6"/>
      <c r="I62" s="7"/>
    </row>
    <row r="63" spans="1:9" s="5" customFormat="1" x14ac:dyDescent="0.25">
      <c r="A63" s="4"/>
      <c r="B63" s="4"/>
      <c r="F63" s="3"/>
      <c r="G63" s="3"/>
      <c r="H63" s="6"/>
      <c r="I63" s="7"/>
    </row>
    <row r="64" spans="1:9" s="5" customFormat="1" x14ac:dyDescent="0.25">
      <c r="A64" s="4"/>
      <c r="B64" s="4"/>
      <c r="F64" s="3"/>
      <c r="G64" s="3"/>
      <c r="H64" s="6"/>
      <c r="I64" s="7"/>
    </row>
    <row r="65" spans="1:9" s="5" customFormat="1" x14ac:dyDescent="0.25">
      <c r="A65" s="4"/>
      <c r="B65" s="4"/>
      <c r="F65" s="3"/>
      <c r="G65" s="3"/>
      <c r="H65" s="6"/>
      <c r="I65" s="7"/>
    </row>
    <row r="66" spans="1:9" s="5" customFormat="1" x14ac:dyDescent="0.25">
      <c r="A66" s="4"/>
      <c r="B66" s="4"/>
      <c r="F66" s="3"/>
      <c r="G66" s="3"/>
      <c r="H66" s="6"/>
      <c r="I66" s="7"/>
    </row>
    <row r="67" spans="1:9" s="5" customFormat="1" x14ac:dyDescent="0.25">
      <c r="A67" s="4"/>
      <c r="B67" s="4"/>
      <c r="F67" s="3"/>
      <c r="G67" s="3"/>
      <c r="H67" s="6"/>
      <c r="I67" s="7"/>
    </row>
    <row r="68" spans="1:9" s="5" customFormat="1" x14ac:dyDescent="0.25">
      <c r="A68" s="4"/>
      <c r="B68" s="4"/>
      <c r="F68" s="3"/>
      <c r="G68" s="3"/>
      <c r="H68" s="6"/>
      <c r="I68" s="7"/>
    </row>
    <row r="69" spans="1:9" s="5" customFormat="1" x14ac:dyDescent="0.25">
      <c r="A69" s="4"/>
      <c r="B69" s="4"/>
      <c r="F69" s="3"/>
      <c r="G69" s="3"/>
      <c r="H69" s="6"/>
      <c r="I69" s="7"/>
    </row>
    <row r="70" spans="1:9" s="5" customFormat="1" x14ac:dyDescent="0.25">
      <c r="A70" s="4"/>
      <c r="B70" s="4"/>
      <c r="F70" s="3"/>
      <c r="G70" s="3"/>
      <c r="H70" s="6"/>
      <c r="I70" s="7"/>
    </row>
    <row r="71" spans="1:9" s="5" customFormat="1" x14ac:dyDescent="0.25">
      <c r="A71" s="4"/>
      <c r="B71" s="4"/>
      <c r="F71" s="3"/>
      <c r="G71" s="3"/>
      <c r="H71" s="6"/>
      <c r="I71" s="7"/>
    </row>
    <row r="72" spans="1:9" s="5" customFormat="1" x14ac:dyDescent="0.25">
      <c r="A72" s="4"/>
      <c r="B72" s="4"/>
      <c r="F72" s="3"/>
      <c r="G72" s="3"/>
      <c r="H72" s="6"/>
      <c r="I72" s="7"/>
    </row>
    <row r="73" spans="1:9" s="5" customFormat="1" x14ac:dyDescent="0.25">
      <c r="A73" s="4"/>
      <c r="B73" s="4"/>
      <c r="F73" s="3"/>
      <c r="G73" s="3"/>
      <c r="H73" s="6"/>
      <c r="I73" s="7"/>
    </row>
    <row r="74" spans="1:9" s="5" customFormat="1" x14ac:dyDescent="0.25">
      <c r="A74" s="4"/>
      <c r="B74" s="4"/>
      <c r="F74" s="3"/>
      <c r="G74" s="3"/>
      <c r="H74" s="6"/>
      <c r="I74" s="7"/>
    </row>
    <row r="75" spans="1:9" s="5" customFormat="1" x14ac:dyDescent="0.25">
      <c r="A75" s="4"/>
      <c r="B75" s="4"/>
      <c r="F75" s="3"/>
      <c r="G75" s="3"/>
      <c r="H75" s="6"/>
      <c r="I75" s="7"/>
    </row>
    <row r="76" spans="1:9" s="5" customFormat="1" x14ac:dyDescent="0.25">
      <c r="A76" s="4"/>
      <c r="B76" s="4"/>
      <c r="F76" s="3"/>
      <c r="G76" s="3"/>
      <c r="H76" s="6"/>
      <c r="I76" s="7"/>
    </row>
    <row r="77" spans="1:9" s="5" customFormat="1" x14ac:dyDescent="0.25">
      <c r="A77" s="4"/>
      <c r="B77" s="4"/>
      <c r="F77" s="3"/>
      <c r="G77" s="3"/>
      <c r="H77" s="6"/>
      <c r="I77" s="7"/>
    </row>
    <row r="78" spans="1:9" s="5" customFormat="1" x14ac:dyDescent="0.25">
      <c r="A78" s="4"/>
      <c r="B78" s="4"/>
      <c r="F78" s="3"/>
      <c r="G78" s="3"/>
      <c r="H78" s="6"/>
      <c r="I78" s="7"/>
    </row>
    <row r="79" spans="1:9" s="5" customFormat="1" x14ac:dyDescent="0.25">
      <c r="A79" s="4"/>
      <c r="B79" s="4"/>
      <c r="F79" s="3"/>
      <c r="G79" s="3"/>
      <c r="H79" s="6"/>
      <c r="I79" s="7"/>
    </row>
    <row r="80" spans="1:9" s="5" customFormat="1" x14ac:dyDescent="0.25">
      <c r="A80" s="4"/>
      <c r="B80" s="4"/>
      <c r="F80" s="3"/>
      <c r="G80" s="3"/>
      <c r="H80" s="6"/>
      <c r="I80" s="7"/>
    </row>
    <row r="81" spans="1:9" s="5" customFormat="1" x14ac:dyDescent="0.25">
      <c r="A81" s="4"/>
      <c r="B81" s="4"/>
      <c r="F81" s="3"/>
      <c r="G81" s="3"/>
      <c r="H81" s="6"/>
      <c r="I81" s="7"/>
    </row>
    <row r="82" spans="1:9" s="5" customFormat="1" x14ac:dyDescent="0.25">
      <c r="A82" s="4"/>
      <c r="B82" s="4"/>
      <c r="F82" s="3"/>
      <c r="G82" s="3"/>
      <c r="H82" s="6"/>
      <c r="I82" s="7"/>
    </row>
    <row r="83" spans="1:9" s="5" customFormat="1" x14ac:dyDescent="0.25">
      <c r="A83" s="4"/>
      <c r="B83" s="4"/>
      <c r="F83" s="3"/>
      <c r="G83" s="3"/>
      <c r="H83" s="6"/>
      <c r="I83" s="7"/>
    </row>
    <row r="84" spans="1:9" s="5" customFormat="1" x14ac:dyDescent="0.25">
      <c r="A84" s="4"/>
      <c r="B84" s="4"/>
      <c r="F84" s="3"/>
      <c r="G84" s="3"/>
      <c r="H84" s="6"/>
      <c r="I84" s="7"/>
    </row>
    <row r="85" spans="1:9" s="5" customFormat="1" x14ac:dyDescent="0.25">
      <c r="A85" s="4"/>
      <c r="B85" s="4"/>
      <c r="F85" s="3"/>
      <c r="G85" s="3"/>
      <c r="H85" s="6"/>
      <c r="I85" s="7"/>
    </row>
    <row r="86" spans="1:9" s="5" customFormat="1" x14ac:dyDescent="0.25">
      <c r="A86" s="4"/>
      <c r="B86" s="4"/>
      <c r="F86" s="3"/>
      <c r="G86" s="3"/>
      <c r="H86" s="6"/>
      <c r="I86" s="7"/>
    </row>
    <row r="87" spans="1:9" s="5" customFormat="1" x14ac:dyDescent="0.25">
      <c r="A87" s="4"/>
      <c r="B87" s="4"/>
      <c r="F87" s="3"/>
      <c r="G87" s="3"/>
      <c r="H87" s="6"/>
      <c r="I87" s="7"/>
    </row>
    <row r="88" spans="1:9" s="5" customFormat="1" x14ac:dyDescent="0.25">
      <c r="A88" s="4"/>
      <c r="B88" s="4"/>
      <c r="F88" s="3"/>
      <c r="G88" s="3"/>
      <c r="H88" s="6"/>
      <c r="I88" s="7"/>
    </row>
    <row r="89" spans="1:9" s="5" customFormat="1" x14ac:dyDescent="0.25">
      <c r="A89" s="4"/>
      <c r="B89" s="4"/>
      <c r="F89" s="3"/>
      <c r="G89" s="3"/>
      <c r="H89" s="6"/>
      <c r="I89" s="7"/>
    </row>
    <row r="90" spans="1:9" s="5" customFormat="1" x14ac:dyDescent="0.25">
      <c r="A90" s="4"/>
      <c r="B90" s="4"/>
      <c r="F90" s="3"/>
      <c r="G90" s="3"/>
      <c r="H90" s="6"/>
      <c r="I90" s="7"/>
    </row>
    <row r="91" spans="1:9" s="5" customFormat="1" x14ac:dyDescent="0.25">
      <c r="A91" s="4"/>
      <c r="B91" s="4"/>
      <c r="F91" s="3"/>
      <c r="G91" s="3"/>
      <c r="H91" s="6"/>
      <c r="I91" s="7"/>
    </row>
    <row r="92" spans="1:9" s="5" customFormat="1" x14ac:dyDescent="0.25">
      <c r="A92" s="4"/>
      <c r="B92" s="4"/>
      <c r="F92" s="3"/>
      <c r="G92" s="3"/>
      <c r="H92" s="6"/>
      <c r="I92" s="7"/>
    </row>
    <row r="93" spans="1:9" s="5" customFormat="1" x14ac:dyDescent="0.25">
      <c r="A93" s="4"/>
      <c r="B93" s="4"/>
      <c r="F93" s="3"/>
      <c r="G93" s="3"/>
      <c r="H93" s="6"/>
      <c r="I93" s="7"/>
    </row>
    <row r="94" spans="1:9" s="5" customFormat="1" x14ac:dyDescent="0.25">
      <c r="A94" s="4"/>
      <c r="B94" s="4"/>
      <c r="F94" s="3"/>
      <c r="G94" s="3"/>
      <c r="H94" s="6"/>
      <c r="I94" s="7"/>
    </row>
    <row r="95" spans="1:9" s="5" customFormat="1" x14ac:dyDescent="0.25">
      <c r="A95" s="4"/>
      <c r="B95" s="4"/>
      <c r="F95" s="3"/>
      <c r="G95" s="3"/>
      <c r="H95" s="6"/>
      <c r="I95" s="7"/>
    </row>
    <row r="96" spans="1:9" s="5" customFormat="1" x14ac:dyDescent="0.25">
      <c r="A96" s="4"/>
      <c r="B96" s="4"/>
      <c r="F96" s="3"/>
      <c r="G96" s="3"/>
      <c r="H96" s="6"/>
      <c r="I96" s="7"/>
    </row>
    <row r="97" spans="1:9" s="5" customFormat="1" x14ac:dyDescent="0.25">
      <c r="A97" s="4"/>
      <c r="B97" s="4"/>
      <c r="F97" s="3"/>
      <c r="G97" s="3"/>
      <c r="H97" s="6"/>
      <c r="I97" s="7"/>
    </row>
    <row r="98" spans="1:9" s="5" customFormat="1" x14ac:dyDescent="0.25">
      <c r="A98" s="4"/>
      <c r="B98" s="4"/>
      <c r="F98" s="3"/>
      <c r="G98" s="3"/>
      <c r="H98" s="6"/>
      <c r="I98" s="7"/>
    </row>
    <row r="99" spans="1:9" s="5" customFormat="1" x14ac:dyDescent="0.25">
      <c r="A99" s="4"/>
      <c r="B99" s="4"/>
      <c r="F99" s="3"/>
      <c r="G99" s="3"/>
      <c r="H99" s="6"/>
      <c r="I99" s="7"/>
    </row>
    <row r="100" spans="1:9" s="5" customFormat="1" x14ac:dyDescent="0.25">
      <c r="A100" s="4"/>
      <c r="B100" s="4"/>
      <c r="F100" s="3"/>
      <c r="G100" s="3"/>
      <c r="H100" s="6"/>
      <c r="I100" s="7"/>
    </row>
    <row r="101" spans="1:9" s="5" customFormat="1" x14ac:dyDescent="0.25">
      <c r="A101" s="4"/>
      <c r="B101" s="4"/>
      <c r="F101" s="3"/>
      <c r="G101" s="3"/>
      <c r="H101" s="6"/>
      <c r="I101" s="7"/>
    </row>
    <row r="102" spans="1:9" s="5" customFormat="1" x14ac:dyDescent="0.25">
      <c r="A102" s="4"/>
      <c r="B102" s="4"/>
      <c r="F102" s="3"/>
      <c r="G102" s="3"/>
      <c r="H102" s="6"/>
      <c r="I102" s="7"/>
    </row>
    <row r="103" spans="1:9" s="5" customFormat="1" x14ac:dyDescent="0.25">
      <c r="A103" s="4"/>
      <c r="B103" s="4"/>
      <c r="F103" s="3"/>
      <c r="G103" s="3"/>
      <c r="H103" s="6"/>
      <c r="I103" s="7"/>
    </row>
    <row r="104" spans="1:9" s="5" customFormat="1" x14ac:dyDescent="0.25">
      <c r="A104" s="4"/>
      <c r="B104" s="4"/>
      <c r="F104" s="3"/>
      <c r="G104" s="3"/>
      <c r="H104" s="6"/>
      <c r="I104" s="7"/>
    </row>
    <row r="105" spans="1:9" s="5" customFormat="1" x14ac:dyDescent="0.25">
      <c r="A105" s="4"/>
      <c r="B105" s="4"/>
      <c r="F105" s="3"/>
      <c r="G105" s="3"/>
      <c r="H105" s="6"/>
      <c r="I105" s="7"/>
    </row>
    <row r="106" spans="1:9" s="5" customFormat="1" x14ac:dyDescent="0.25">
      <c r="A106" s="4"/>
      <c r="B106" s="4"/>
      <c r="F106" s="3"/>
      <c r="G106" s="3"/>
      <c r="H106" s="6"/>
      <c r="I106" s="7"/>
    </row>
    <row r="107" spans="1:9" s="5" customFormat="1" x14ac:dyDescent="0.25">
      <c r="A107" s="4"/>
      <c r="B107" s="4"/>
      <c r="F107" s="3"/>
      <c r="G107" s="3"/>
      <c r="H107" s="6"/>
      <c r="I107" s="7"/>
    </row>
    <row r="108" spans="1:9" s="5" customFormat="1" x14ac:dyDescent="0.25">
      <c r="A108" s="4"/>
      <c r="B108" s="4"/>
      <c r="F108" s="3"/>
      <c r="G108" s="3"/>
      <c r="H108" s="6"/>
      <c r="I108" s="7"/>
    </row>
    <row r="109" spans="1:9" s="5" customFormat="1" x14ac:dyDescent="0.25">
      <c r="A109" s="4"/>
      <c r="B109" s="4"/>
      <c r="F109" s="3"/>
      <c r="G109" s="3"/>
      <c r="H109" s="6"/>
      <c r="I109" s="7"/>
    </row>
    <row r="110" spans="1:9" s="5" customFormat="1" x14ac:dyDescent="0.25">
      <c r="A110" s="4"/>
      <c r="B110" s="4"/>
      <c r="F110" s="3"/>
      <c r="G110" s="3"/>
      <c r="H110" s="6"/>
      <c r="I110" s="7"/>
    </row>
    <row r="111" spans="1:9" s="5" customFormat="1" x14ac:dyDescent="0.25">
      <c r="A111" s="4"/>
      <c r="B111" s="4"/>
      <c r="F111" s="3"/>
      <c r="G111" s="3"/>
      <c r="H111" s="6"/>
      <c r="I111" s="7"/>
    </row>
    <row r="112" spans="1:9" s="5" customFormat="1" x14ac:dyDescent="0.25">
      <c r="A112" s="4"/>
      <c r="B112" s="4"/>
      <c r="F112" s="3"/>
      <c r="G112" s="3"/>
      <c r="H112" s="6"/>
      <c r="I112" s="7"/>
    </row>
    <row r="113" spans="1:9" s="5" customFormat="1" x14ac:dyDescent="0.25">
      <c r="A113" s="4"/>
      <c r="B113" s="4"/>
      <c r="F113" s="3"/>
      <c r="G113" s="3"/>
      <c r="H113" s="6"/>
      <c r="I113" s="7"/>
    </row>
    <row r="114" spans="1:9" s="5" customFormat="1" x14ac:dyDescent="0.25">
      <c r="A114" s="4"/>
      <c r="B114" s="4"/>
      <c r="F114" s="3"/>
      <c r="G114" s="3"/>
      <c r="H114" s="6"/>
      <c r="I114" s="7"/>
    </row>
    <row r="115" spans="1:9" s="5" customFormat="1" x14ac:dyDescent="0.25">
      <c r="A115" s="4"/>
      <c r="B115" s="4"/>
      <c r="F115" s="3"/>
      <c r="G115" s="3"/>
      <c r="H115" s="6"/>
      <c r="I115" s="7"/>
    </row>
    <row r="116" spans="1:9" s="5" customFormat="1" x14ac:dyDescent="0.25">
      <c r="A116" s="4"/>
      <c r="B116" s="4"/>
      <c r="F116" s="3"/>
      <c r="G116" s="3"/>
      <c r="H116" s="6"/>
      <c r="I116" s="7"/>
    </row>
    <row r="117" spans="1:9" s="5" customFormat="1" x14ac:dyDescent="0.25">
      <c r="A117" s="4"/>
      <c r="B117" s="4"/>
      <c r="F117" s="3"/>
      <c r="G117" s="3"/>
      <c r="H117" s="6"/>
      <c r="I117" s="7"/>
    </row>
    <row r="118" spans="1:9" s="5" customFormat="1" x14ac:dyDescent="0.25">
      <c r="A118" s="4"/>
      <c r="B118" s="4"/>
      <c r="F118" s="3"/>
      <c r="G118" s="3"/>
      <c r="H118" s="6"/>
      <c r="I118" s="7"/>
    </row>
    <row r="119" spans="1:9" s="5" customFormat="1" x14ac:dyDescent="0.25">
      <c r="A119" s="4"/>
      <c r="B119" s="4"/>
      <c r="F119" s="3"/>
      <c r="G119" s="3"/>
      <c r="H119" s="6"/>
      <c r="I119" s="7"/>
    </row>
    <row r="120" spans="1:9" s="5" customFormat="1" x14ac:dyDescent="0.25">
      <c r="A120" s="4"/>
      <c r="B120" s="4"/>
      <c r="F120" s="3"/>
      <c r="G120" s="3"/>
      <c r="H120" s="6"/>
      <c r="I120" s="7"/>
    </row>
    <row r="121" spans="1:9" s="5" customFormat="1" x14ac:dyDescent="0.25">
      <c r="A121" s="4"/>
      <c r="B121" s="4"/>
      <c r="F121" s="3"/>
      <c r="G121" s="3"/>
      <c r="H121" s="6"/>
      <c r="I121" s="7"/>
    </row>
    <row r="122" spans="1:9" s="5" customFormat="1" x14ac:dyDescent="0.25">
      <c r="A122" s="4"/>
      <c r="B122" s="4"/>
      <c r="F122" s="3"/>
      <c r="G122" s="3"/>
      <c r="H122" s="6"/>
      <c r="I122" s="7"/>
    </row>
    <row r="123" spans="1:9" s="5" customFormat="1" x14ac:dyDescent="0.25">
      <c r="A123" s="4"/>
      <c r="B123" s="4"/>
      <c r="F123" s="3"/>
      <c r="G123" s="3"/>
      <c r="H123" s="6"/>
      <c r="I123" s="7"/>
    </row>
    <row r="124" spans="1:9" s="5" customFormat="1" x14ac:dyDescent="0.25">
      <c r="A124" s="4"/>
      <c r="B124" s="4"/>
      <c r="F124" s="3"/>
      <c r="G124" s="3"/>
      <c r="H124" s="6"/>
      <c r="I124" s="7"/>
    </row>
    <row r="125" spans="1:9" s="5" customFormat="1" x14ac:dyDescent="0.25">
      <c r="A125" s="4"/>
      <c r="B125" s="4"/>
      <c r="F125" s="3"/>
      <c r="G125" s="3"/>
      <c r="H125" s="6"/>
      <c r="I125" s="7"/>
    </row>
    <row r="126" spans="1:9" s="5" customFormat="1" x14ac:dyDescent="0.25">
      <c r="A126" s="4"/>
      <c r="B126" s="4"/>
      <c r="F126" s="3"/>
      <c r="G126" s="3"/>
      <c r="H126" s="6"/>
      <c r="I126" s="7"/>
    </row>
    <row r="127" spans="1:9" s="5" customFormat="1" x14ac:dyDescent="0.25">
      <c r="A127" s="4"/>
      <c r="B127" s="4"/>
      <c r="F127" s="3"/>
      <c r="G127" s="3"/>
      <c r="H127" s="6"/>
      <c r="I127" s="7"/>
    </row>
    <row r="128" spans="1:9" s="5" customFormat="1" x14ac:dyDescent="0.25">
      <c r="A128" s="4"/>
      <c r="B128" s="4"/>
      <c r="F128" s="3"/>
      <c r="G128" s="3"/>
      <c r="H128" s="6"/>
      <c r="I128" s="7"/>
    </row>
    <row r="129" spans="1:9" s="5" customFormat="1" x14ac:dyDescent="0.25">
      <c r="A129" s="4"/>
      <c r="B129" s="4"/>
      <c r="F129" s="3"/>
      <c r="G129" s="3"/>
      <c r="H129" s="6"/>
      <c r="I129" s="7"/>
    </row>
    <row r="130" spans="1:9" s="5" customFormat="1" x14ac:dyDescent="0.25">
      <c r="A130" s="4"/>
      <c r="B130" s="4"/>
      <c r="F130" s="3"/>
      <c r="G130" s="3"/>
      <c r="H130" s="6"/>
      <c r="I130" s="7"/>
    </row>
    <row r="131" spans="1:9" s="5" customFormat="1" x14ac:dyDescent="0.25">
      <c r="A131" s="4"/>
      <c r="B131" s="4"/>
      <c r="F131" s="3"/>
      <c r="G131" s="3"/>
      <c r="H131" s="6"/>
      <c r="I131" s="7"/>
    </row>
    <row r="132" spans="1:9" s="5" customFormat="1" x14ac:dyDescent="0.25">
      <c r="A132" s="4"/>
      <c r="B132" s="4"/>
      <c r="F132" s="3"/>
      <c r="G132" s="3"/>
      <c r="H132" s="6"/>
      <c r="I132" s="7"/>
    </row>
    <row r="133" spans="1:9" s="5" customFormat="1" x14ac:dyDescent="0.25">
      <c r="A133" s="4"/>
      <c r="B133" s="4"/>
      <c r="F133" s="3"/>
      <c r="G133" s="3"/>
      <c r="H133" s="6"/>
      <c r="I133" s="7"/>
    </row>
    <row r="134" spans="1:9" s="5" customFormat="1" x14ac:dyDescent="0.25">
      <c r="A134" s="4"/>
      <c r="B134" s="4"/>
      <c r="F134" s="3"/>
      <c r="G134" s="3"/>
      <c r="H134" s="6"/>
      <c r="I134" s="7"/>
    </row>
    <row r="135" spans="1:9" s="5" customFormat="1" x14ac:dyDescent="0.25">
      <c r="A135" s="4"/>
      <c r="B135" s="4"/>
      <c r="F135" s="3"/>
      <c r="G135" s="3"/>
      <c r="H135" s="6"/>
      <c r="I135" s="7"/>
    </row>
    <row r="136" spans="1:9" s="5" customFormat="1" x14ac:dyDescent="0.25">
      <c r="A136" s="4"/>
      <c r="B136" s="4"/>
      <c r="F136" s="3"/>
      <c r="G136" s="3"/>
      <c r="H136" s="6"/>
      <c r="I136" s="7"/>
    </row>
    <row r="137" spans="1:9" s="5" customFormat="1" x14ac:dyDescent="0.25">
      <c r="A137" s="4"/>
      <c r="B137" s="4"/>
      <c r="F137" s="3"/>
      <c r="G137" s="3"/>
      <c r="H137" s="6"/>
      <c r="I137" s="7"/>
    </row>
    <row r="138" spans="1:9" s="5" customFormat="1" x14ac:dyDescent="0.25">
      <c r="A138" s="4"/>
      <c r="B138" s="4"/>
      <c r="F138" s="3"/>
      <c r="G138" s="3"/>
      <c r="H138" s="6"/>
      <c r="I138" s="7"/>
    </row>
    <row r="139" spans="1:9" s="5" customFormat="1" x14ac:dyDescent="0.25">
      <c r="A139" s="4"/>
      <c r="B139" s="4"/>
      <c r="F139" s="3"/>
      <c r="G139" s="3"/>
      <c r="H139" s="6"/>
      <c r="I139" s="7"/>
    </row>
    <row r="140" spans="1:9" s="5" customFormat="1" x14ac:dyDescent="0.25">
      <c r="A140" s="4"/>
      <c r="B140" s="4"/>
      <c r="F140" s="3"/>
      <c r="G140" s="3"/>
      <c r="H140" s="6"/>
      <c r="I140" s="7"/>
    </row>
    <row r="141" spans="1:9" s="5" customFormat="1" x14ac:dyDescent="0.25">
      <c r="A141" s="4"/>
      <c r="B141" s="4"/>
      <c r="F141" s="3"/>
      <c r="G141" s="3"/>
      <c r="H141" s="6"/>
      <c r="I141" s="7"/>
    </row>
    <row r="142" spans="1:9" s="5" customFormat="1" x14ac:dyDescent="0.25">
      <c r="A142" s="4"/>
      <c r="B142" s="4"/>
      <c r="F142" s="3"/>
      <c r="G142" s="3"/>
      <c r="H142" s="6"/>
      <c r="I142" s="7"/>
    </row>
    <row r="143" spans="1:9" s="5" customFormat="1" x14ac:dyDescent="0.25">
      <c r="A143" s="4"/>
      <c r="B143" s="4"/>
      <c r="F143" s="3"/>
      <c r="G143" s="3"/>
      <c r="H143" s="6"/>
      <c r="I143" s="7"/>
    </row>
    <row r="144" spans="1:9" s="5" customFormat="1" x14ac:dyDescent="0.25">
      <c r="A144" s="4"/>
      <c r="B144" s="4"/>
      <c r="F144" s="3"/>
      <c r="G144" s="3"/>
      <c r="H144" s="6"/>
      <c r="I144" s="7"/>
    </row>
    <row r="145" spans="1:9" s="5" customFormat="1" x14ac:dyDescent="0.25">
      <c r="A145" s="4"/>
      <c r="B145" s="4"/>
      <c r="F145" s="3"/>
      <c r="G145" s="3"/>
      <c r="H145" s="6"/>
      <c r="I145" s="7"/>
    </row>
    <row r="146" spans="1:9" s="5" customFormat="1" x14ac:dyDescent="0.25">
      <c r="A146" s="4"/>
      <c r="B146" s="4"/>
      <c r="F146" s="3"/>
      <c r="G146" s="3"/>
      <c r="H146" s="6"/>
      <c r="I146" s="7"/>
    </row>
    <row r="147" spans="1:9" s="5" customFormat="1" x14ac:dyDescent="0.25">
      <c r="A147" s="4"/>
      <c r="B147" s="4"/>
      <c r="F147" s="3"/>
      <c r="G147" s="3"/>
      <c r="H147" s="6"/>
      <c r="I147" s="7"/>
    </row>
    <row r="148" spans="1:9" s="5" customFormat="1" x14ac:dyDescent="0.25">
      <c r="A148" s="4"/>
      <c r="B148" s="4"/>
      <c r="F148" s="3"/>
      <c r="G148" s="3"/>
      <c r="H148" s="6"/>
      <c r="I148" s="7"/>
    </row>
    <row r="149" spans="1:9" s="5" customFormat="1" x14ac:dyDescent="0.25">
      <c r="A149" s="4"/>
      <c r="B149" s="4"/>
      <c r="F149" s="3"/>
      <c r="G149" s="3"/>
      <c r="H149" s="6"/>
      <c r="I149" s="7"/>
    </row>
    <row r="150" spans="1:9" s="5" customFormat="1" x14ac:dyDescent="0.25">
      <c r="A150" s="4"/>
      <c r="B150" s="4"/>
      <c r="F150" s="3"/>
      <c r="G150" s="3"/>
      <c r="H150" s="6"/>
      <c r="I150" s="7"/>
    </row>
    <row r="151" spans="1:9" s="5" customFormat="1" x14ac:dyDescent="0.25">
      <c r="A151" s="4"/>
      <c r="B151" s="4"/>
      <c r="F151" s="3"/>
      <c r="G151" s="3"/>
      <c r="H151" s="6"/>
      <c r="I151" s="7"/>
    </row>
    <row r="152" spans="1:9" s="5" customFormat="1" x14ac:dyDescent="0.25">
      <c r="A152" s="4"/>
      <c r="B152" s="4"/>
      <c r="F152" s="3"/>
      <c r="G152" s="3"/>
      <c r="H152" s="6"/>
      <c r="I152" s="7"/>
    </row>
    <row r="153" spans="1:9" s="5" customFormat="1" x14ac:dyDescent="0.25">
      <c r="A153" s="4"/>
      <c r="B153" s="4"/>
      <c r="F153" s="3"/>
      <c r="G153" s="3"/>
      <c r="H153" s="6"/>
      <c r="I153" s="7"/>
    </row>
    <row r="154" spans="1:9" s="5" customFormat="1" x14ac:dyDescent="0.25">
      <c r="A154" s="4"/>
      <c r="B154" s="4"/>
      <c r="F154" s="3"/>
      <c r="G154" s="3"/>
      <c r="H154" s="6"/>
      <c r="I154" s="7"/>
    </row>
    <row r="155" spans="1:9" s="5" customFormat="1" x14ac:dyDescent="0.25">
      <c r="A155" s="4"/>
      <c r="B155" s="4"/>
      <c r="F155" s="3"/>
      <c r="G155" s="3"/>
      <c r="H155" s="6"/>
      <c r="I155" s="7"/>
    </row>
    <row r="156" spans="1:9" s="5" customFormat="1" x14ac:dyDescent="0.25">
      <c r="A156" s="4"/>
      <c r="B156" s="4"/>
      <c r="F156" s="3"/>
      <c r="G156" s="3"/>
      <c r="H156" s="6"/>
      <c r="I156" s="7"/>
    </row>
    <row r="157" spans="1:9" s="5" customFormat="1" x14ac:dyDescent="0.25">
      <c r="A157" s="4"/>
      <c r="B157" s="4"/>
      <c r="F157" s="3"/>
      <c r="G157" s="3"/>
      <c r="H157" s="6"/>
      <c r="I157" s="7"/>
    </row>
    <row r="158" spans="1:9" s="5" customFormat="1" x14ac:dyDescent="0.25">
      <c r="A158" s="4"/>
      <c r="B158" s="4"/>
      <c r="F158" s="3"/>
      <c r="G158" s="3"/>
      <c r="H158" s="6"/>
      <c r="I158" s="7"/>
    </row>
    <row r="159" spans="1:9" s="5" customFormat="1" x14ac:dyDescent="0.25">
      <c r="A159" s="4"/>
      <c r="B159" s="4"/>
      <c r="F159" s="3"/>
      <c r="G159" s="3"/>
      <c r="H159" s="6"/>
      <c r="I159" s="7"/>
    </row>
    <row r="160" spans="1:9" s="5" customFormat="1" x14ac:dyDescent="0.25">
      <c r="A160" s="4"/>
      <c r="B160" s="4"/>
      <c r="F160" s="3"/>
      <c r="G160" s="3"/>
      <c r="H160" s="6"/>
      <c r="I160" s="7"/>
    </row>
    <row r="161" spans="1:9" s="5" customFormat="1" x14ac:dyDescent="0.25">
      <c r="A161" s="4"/>
      <c r="B161" s="4"/>
      <c r="F161" s="3"/>
      <c r="G161" s="3"/>
      <c r="H161" s="6"/>
      <c r="I161" s="7"/>
    </row>
    <row r="162" spans="1:9" s="5" customFormat="1" x14ac:dyDescent="0.25">
      <c r="A162" s="4"/>
      <c r="B162" s="4"/>
      <c r="F162" s="3"/>
      <c r="G162" s="3"/>
      <c r="H162" s="6"/>
      <c r="I162" s="7"/>
    </row>
    <row r="163" spans="1:9" s="5" customFormat="1" x14ac:dyDescent="0.25">
      <c r="A163" s="4"/>
      <c r="B163" s="4"/>
      <c r="F163" s="3"/>
      <c r="G163" s="3"/>
      <c r="H163" s="6"/>
      <c r="I163" s="7"/>
    </row>
    <row r="164" spans="1:9" s="5" customFormat="1" x14ac:dyDescent="0.25">
      <c r="A164" s="4"/>
      <c r="B164" s="4"/>
      <c r="F164" s="3"/>
      <c r="G164" s="3"/>
      <c r="H164" s="6"/>
      <c r="I164" s="7"/>
    </row>
    <row r="165" spans="1:9" s="5" customFormat="1" x14ac:dyDescent="0.25">
      <c r="A165" s="4"/>
      <c r="B165" s="4"/>
      <c r="F165" s="3"/>
      <c r="G165" s="3"/>
      <c r="H165" s="6"/>
      <c r="I165" s="7"/>
    </row>
    <row r="166" spans="1:9" s="5" customFormat="1" x14ac:dyDescent="0.25">
      <c r="A166" s="4"/>
      <c r="B166" s="4"/>
      <c r="F166" s="3"/>
      <c r="G166" s="3"/>
      <c r="H166" s="6"/>
      <c r="I166" s="7"/>
    </row>
    <row r="167" spans="1:9" s="5" customFormat="1" x14ac:dyDescent="0.25">
      <c r="A167" s="4"/>
      <c r="B167" s="4"/>
      <c r="F167" s="3"/>
      <c r="G167" s="3"/>
      <c r="H167" s="6"/>
      <c r="I167" s="7"/>
    </row>
    <row r="168" spans="1:9" s="5" customFormat="1" x14ac:dyDescent="0.25">
      <c r="A168" s="4"/>
      <c r="B168" s="4"/>
      <c r="F168" s="3"/>
      <c r="G168" s="3"/>
      <c r="H168" s="6"/>
      <c r="I168" s="7"/>
    </row>
    <row r="169" spans="1:9" s="5" customFormat="1" x14ac:dyDescent="0.25">
      <c r="A169" s="4"/>
      <c r="B169" s="4"/>
      <c r="F169" s="3"/>
      <c r="G169" s="3"/>
      <c r="H169" s="6"/>
      <c r="I169" s="7"/>
    </row>
    <row r="170" spans="1:9" s="5" customFormat="1" x14ac:dyDescent="0.25">
      <c r="A170" s="4"/>
      <c r="B170" s="4"/>
      <c r="F170" s="3"/>
      <c r="G170" s="3"/>
      <c r="H170" s="6"/>
      <c r="I170" s="7"/>
    </row>
    <row r="171" spans="1:9" s="5" customFormat="1" x14ac:dyDescent="0.25">
      <c r="A171" s="4"/>
      <c r="B171" s="4"/>
      <c r="F171" s="3"/>
      <c r="G171" s="3"/>
      <c r="H171" s="6"/>
      <c r="I171" s="7"/>
    </row>
    <row r="172" spans="1:9" s="5" customFormat="1" x14ac:dyDescent="0.25">
      <c r="A172" s="4"/>
      <c r="B172" s="4"/>
      <c r="F172" s="3"/>
      <c r="G172" s="3"/>
      <c r="H172" s="6"/>
      <c r="I172" s="7"/>
    </row>
    <row r="173" spans="1:9" s="5" customFormat="1" x14ac:dyDescent="0.25">
      <c r="A173" s="4"/>
      <c r="B173" s="4"/>
      <c r="F173" s="3"/>
      <c r="G173" s="3"/>
      <c r="H173" s="6"/>
      <c r="I173" s="7"/>
    </row>
    <row r="174" spans="1:9" s="5" customFormat="1" x14ac:dyDescent="0.25">
      <c r="A174" s="4"/>
      <c r="B174" s="4"/>
      <c r="F174" s="3"/>
      <c r="G174" s="3"/>
      <c r="H174" s="6"/>
      <c r="I174" s="7"/>
    </row>
    <row r="175" spans="1:9" s="5" customFormat="1" x14ac:dyDescent="0.25">
      <c r="A175" s="4"/>
      <c r="B175" s="4"/>
      <c r="F175" s="3"/>
      <c r="G175" s="3"/>
      <c r="H175" s="6"/>
      <c r="I175" s="7"/>
    </row>
    <row r="176" spans="1:9" s="5" customFormat="1" x14ac:dyDescent="0.25">
      <c r="A176" s="4"/>
      <c r="B176" s="4"/>
      <c r="F176" s="3"/>
      <c r="G176" s="3"/>
      <c r="H176" s="6"/>
      <c r="I176" s="7"/>
    </row>
    <row r="177" spans="1:9" s="5" customFormat="1" x14ac:dyDescent="0.25">
      <c r="A177" s="4"/>
      <c r="B177" s="4"/>
      <c r="F177" s="3"/>
      <c r="G177" s="3"/>
      <c r="H177" s="6"/>
      <c r="I177" s="7"/>
    </row>
    <row r="178" spans="1:9" s="5" customFormat="1" x14ac:dyDescent="0.25">
      <c r="A178" s="4"/>
      <c r="B178" s="4"/>
      <c r="F178" s="3"/>
      <c r="G178" s="3"/>
      <c r="H178" s="6"/>
      <c r="I178" s="7"/>
    </row>
    <row r="179" spans="1:9" s="5" customFormat="1" x14ac:dyDescent="0.25">
      <c r="A179" s="4"/>
      <c r="B179" s="4"/>
      <c r="F179" s="3"/>
      <c r="G179" s="3"/>
      <c r="H179" s="6"/>
      <c r="I179" s="7"/>
    </row>
    <row r="180" spans="1:9" s="5" customFormat="1" x14ac:dyDescent="0.25">
      <c r="A180" s="4"/>
      <c r="B180" s="4"/>
      <c r="F180" s="3"/>
      <c r="G180" s="3"/>
      <c r="H180" s="6"/>
      <c r="I180" s="7"/>
    </row>
    <row r="181" spans="1:9" s="5" customFormat="1" x14ac:dyDescent="0.25">
      <c r="A181" s="4"/>
      <c r="B181" s="4"/>
      <c r="F181" s="3"/>
      <c r="G181" s="3"/>
      <c r="H181" s="6"/>
      <c r="I181" s="7"/>
    </row>
    <row r="182" spans="1:9" s="5" customFormat="1" x14ac:dyDescent="0.25">
      <c r="A182" s="4"/>
      <c r="B182" s="4"/>
      <c r="F182" s="3"/>
      <c r="G182" s="3"/>
      <c r="H182" s="6"/>
      <c r="I182" s="7"/>
    </row>
    <row r="183" spans="1:9" s="5" customFormat="1" x14ac:dyDescent="0.25">
      <c r="A183" s="4"/>
      <c r="B183" s="4"/>
      <c r="F183" s="3"/>
      <c r="G183" s="3"/>
      <c r="H183" s="6"/>
      <c r="I183" s="7"/>
    </row>
    <row r="184" spans="1:9" s="5" customFormat="1" x14ac:dyDescent="0.25">
      <c r="A184" s="4"/>
      <c r="B184" s="4"/>
      <c r="F184" s="3"/>
      <c r="G184" s="3"/>
      <c r="H184" s="6"/>
      <c r="I184" s="7"/>
    </row>
    <row r="185" spans="1:9" s="5" customFormat="1" x14ac:dyDescent="0.25">
      <c r="A185" s="4"/>
      <c r="B185" s="4"/>
      <c r="F185" s="3"/>
      <c r="G185" s="3"/>
      <c r="H185" s="6"/>
      <c r="I185" s="7"/>
    </row>
    <row r="186" spans="1:9" s="5" customFormat="1" x14ac:dyDescent="0.25">
      <c r="A186" s="4"/>
      <c r="B186" s="4"/>
      <c r="F186" s="3"/>
      <c r="G186" s="3"/>
      <c r="H186" s="6"/>
      <c r="I186" s="7"/>
    </row>
    <row r="187" spans="1:9" s="5" customFormat="1" x14ac:dyDescent="0.25">
      <c r="A187" s="4"/>
      <c r="B187" s="4"/>
      <c r="F187" s="3"/>
      <c r="G187" s="3"/>
      <c r="H187" s="6"/>
      <c r="I187" s="7"/>
    </row>
    <row r="188" spans="1:9" s="5" customFormat="1" x14ac:dyDescent="0.25">
      <c r="A188" s="4"/>
      <c r="B188" s="4"/>
      <c r="F188" s="3"/>
      <c r="G188" s="3"/>
      <c r="H188" s="6"/>
      <c r="I188" s="7"/>
    </row>
    <row r="189" spans="1:9" s="5" customFormat="1" x14ac:dyDescent="0.25">
      <c r="A189" s="4"/>
      <c r="B189" s="4"/>
      <c r="F189" s="3"/>
      <c r="G189" s="3"/>
      <c r="H189" s="6"/>
      <c r="I189" s="7"/>
    </row>
    <row r="190" spans="1:9" s="5" customFormat="1" x14ac:dyDescent="0.25">
      <c r="A190" s="4"/>
      <c r="B190" s="4"/>
      <c r="F190" s="3"/>
      <c r="G190" s="3"/>
      <c r="H190" s="6"/>
      <c r="I190" s="7"/>
    </row>
    <row r="191" spans="1:9" s="5" customFormat="1" x14ac:dyDescent="0.25">
      <c r="A191" s="4"/>
      <c r="B191" s="4"/>
      <c r="F191" s="3"/>
      <c r="G191" s="3"/>
      <c r="H191" s="6"/>
      <c r="I191" s="7"/>
    </row>
    <row r="192" spans="1:9" s="5" customFormat="1" x14ac:dyDescent="0.25">
      <c r="A192" s="4"/>
      <c r="B192" s="4"/>
      <c r="F192" s="3"/>
      <c r="G192" s="3"/>
      <c r="H192" s="6"/>
      <c r="I192" s="7"/>
    </row>
    <row r="193" spans="1:9" s="5" customFormat="1" x14ac:dyDescent="0.25">
      <c r="A193" s="4"/>
      <c r="B193" s="4"/>
      <c r="F193" s="3"/>
      <c r="G193" s="3"/>
      <c r="H193" s="6"/>
      <c r="I193" s="7"/>
    </row>
    <row r="194" spans="1:9" s="5" customFormat="1" x14ac:dyDescent="0.25">
      <c r="A194" s="4"/>
      <c r="B194" s="4"/>
      <c r="F194" s="3"/>
      <c r="G194" s="3"/>
      <c r="H194" s="6"/>
      <c r="I194" s="7"/>
    </row>
    <row r="195" spans="1:9" s="5" customFormat="1" x14ac:dyDescent="0.25">
      <c r="A195" s="4"/>
      <c r="B195" s="4"/>
      <c r="F195" s="3"/>
      <c r="G195" s="3"/>
      <c r="H195" s="6"/>
      <c r="I195" s="7"/>
    </row>
    <row r="196" spans="1:9" s="5" customFormat="1" x14ac:dyDescent="0.25">
      <c r="A196" s="4"/>
      <c r="B196" s="4"/>
      <c r="F196" s="3"/>
      <c r="G196" s="3"/>
      <c r="H196" s="6"/>
      <c r="I196" s="7"/>
    </row>
    <row r="197" spans="1:9" s="5" customFormat="1" x14ac:dyDescent="0.25">
      <c r="A197" s="4"/>
      <c r="B197" s="4"/>
      <c r="F197" s="3"/>
      <c r="G197" s="3"/>
      <c r="H197" s="6"/>
      <c r="I197" s="7"/>
    </row>
    <row r="198" spans="1:9" s="5" customFormat="1" x14ac:dyDescent="0.25">
      <c r="A198" s="4"/>
      <c r="B198" s="4"/>
      <c r="F198" s="3"/>
      <c r="G198" s="3"/>
      <c r="H198" s="6"/>
      <c r="I198" s="7"/>
    </row>
    <row r="199" spans="1:9" s="5" customFormat="1" x14ac:dyDescent="0.25">
      <c r="A199" s="4"/>
      <c r="B199" s="4"/>
      <c r="F199" s="3"/>
      <c r="G199" s="3"/>
      <c r="H199" s="6"/>
      <c r="I199" s="7"/>
    </row>
    <row r="200" spans="1:9" s="5" customFormat="1" x14ac:dyDescent="0.25">
      <c r="A200" s="4"/>
      <c r="B200" s="4"/>
      <c r="F200" s="3"/>
      <c r="G200" s="3"/>
      <c r="H200" s="6"/>
      <c r="I200" s="7"/>
    </row>
    <row r="201" spans="1:9" s="5" customFormat="1" x14ac:dyDescent="0.25">
      <c r="A201" s="4"/>
      <c r="B201" s="4"/>
      <c r="F201" s="3"/>
      <c r="G201" s="3"/>
      <c r="H201" s="6"/>
      <c r="I201" s="7"/>
    </row>
    <row r="202" spans="1:9" s="5" customFormat="1" x14ac:dyDescent="0.25">
      <c r="A202" s="4"/>
      <c r="B202" s="4"/>
      <c r="F202" s="3"/>
      <c r="G202" s="3"/>
      <c r="H202" s="6"/>
      <c r="I202" s="7"/>
    </row>
    <row r="203" spans="1:9" s="5" customFormat="1" x14ac:dyDescent="0.25">
      <c r="A203" s="4"/>
      <c r="B203" s="4"/>
      <c r="F203" s="3"/>
      <c r="G203" s="3"/>
      <c r="H203" s="6"/>
      <c r="I203" s="7"/>
    </row>
    <row r="204" spans="1:9" s="5" customFormat="1" x14ac:dyDescent="0.25">
      <c r="A204" s="4"/>
      <c r="B204" s="4"/>
      <c r="F204" s="3"/>
      <c r="G204" s="3"/>
      <c r="H204" s="6"/>
      <c r="I204" s="7"/>
    </row>
    <row r="205" spans="1:9" s="5" customFormat="1" x14ac:dyDescent="0.25">
      <c r="A205" s="4"/>
      <c r="B205" s="4"/>
      <c r="F205" s="3"/>
      <c r="G205" s="3"/>
      <c r="H205" s="6"/>
      <c r="I205" s="7"/>
    </row>
    <row r="206" spans="1:9" s="5" customFormat="1" x14ac:dyDescent="0.25">
      <c r="A206" s="4"/>
      <c r="B206" s="4"/>
      <c r="F206" s="3"/>
      <c r="G206" s="3"/>
      <c r="H206" s="6"/>
      <c r="I206" s="7"/>
    </row>
    <row r="207" spans="1:9" s="5" customFormat="1" x14ac:dyDescent="0.25">
      <c r="A207" s="4"/>
      <c r="B207" s="4"/>
      <c r="F207" s="3"/>
      <c r="G207" s="3"/>
      <c r="H207" s="6"/>
      <c r="I207" s="7"/>
    </row>
    <row r="208" spans="1:9" s="5" customFormat="1" x14ac:dyDescent="0.25">
      <c r="A208" s="4"/>
      <c r="B208" s="4"/>
      <c r="F208" s="3"/>
      <c r="G208" s="3"/>
      <c r="H208" s="6"/>
      <c r="I208" s="7"/>
    </row>
    <row r="209" spans="1:9" s="5" customFormat="1" x14ac:dyDescent="0.25">
      <c r="A209" s="4"/>
      <c r="B209" s="4"/>
      <c r="F209" s="3"/>
      <c r="G209" s="3"/>
      <c r="H209" s="6"/>
      <c r="I209" s="7"/>
    </row>
    <row r="210" spans="1:9" s="5" customFormat="1" x14ac:dyDescent="0.25">
      <c r="A210" s="4"/>
      <c r="B210" s="4"/>
      <c r="F210" s="3"/>
      <c r="G210" s="3"/>
      <c r="H210" s="6"/>
      <c r="I210" s="7"/>
    </row>
    <row r="211" spans="1:9" s="5" customFormat="1" x14ac:dyDescent="0.25">
      <c r="A211" s="4"/>
      <c r="B211" s="4"/>
      <c r="F211" s="3"/>
      <c r="G211" s="3"/>
      <c r="H211" s="6"/>
      <c r="I211" s="7"/>
    </row>
    <row r="212" spans="1:9" s="5" customFormat="1" x14ac:dyDescent="0.25">
      <c r="A212" s="4"/>
      <c r="B212" s="4"/>
      <c r="F212" s="3"/>
      <c r="G212" s="3"/>
      <c r="H212" s="6"/>
      <c r="I212" s="7"/>
    </row>
    <row r="213" spans="1:9" s="5" customFormat="1" x14ac:dyDescent="0.25">
      <c r="A213" s="4"/>
      <c r="B213" s="4"/>
      <c r="F213" s="3"/>
      <c r="G213" s="3"/>
      <c r="H213" s="6"/>
      <c r="I213" s="7"/>
    </row>
    <row r="214" spans="1:9" s="5" customFormat="1" x14ac:dyDescent="0.25">
      <c r="A214" s="4"/>
      <c r="B214" s="4"/>
      <c r="F214" s="3"/>
      <c r="G214" s="3"/>
      <c r="H214" s="6"/>
      <c r="I214" s="7"/>
    </row>
    <row r="215" spans="1:9" s="5" customFormat="1" x14ac:dyDescent="0.25">
      <c r="A215" s="4"/>
      <c r="B215" s="4"/>
      <c r="F215" s="3"/>
      <c r="G215" s="3"/>
      <c r="H215" s="6"/>
      <c r="I215" s="7"/>
    </row>
    <row r="216" spans="1:9" s="5" customFormat="1" x14ac:dyDescent="0.25">
      <c r="A216" s="4"/>
      <c r="B216" s="4"/>
      <c r="F216" s="3"/>
      <c r="G216" s="3"/>
      <c r="H216" s="6"/>
      <c r="I216" s="7"/>
    </row>
    <row r="217" spans="1:9" s="5" customFormat="1" x14ac:dyDescent="0.25">
      <c r="A217" s="4"/>
      <c r="B217" s="4"/>
      <c r="F217" s="3"/>
      <c r="G217" s="3"/>
      <c r="H217" s="6"/>
      <c r="I217" s="7"/>
    </row>
    <row r="218" spans="1:9" s="5" customFormat="1" x14ac:dyDescent="0.25">
      <c r="A218" s="4"/>
      <c r="B218" s="4"/>
      <c r="F218" s="3"/>
      <c r="G218" s="3"/>
      <c r="H218" s="6"/>
      <c r="I218" s="7"/>
    </row>
    <row r="219" spans="1:9" s="5" customFormat="1" x14ac:dyDescent="0.25">
      <c r="A219" s="4"/>
      <c r="B219" s="4"/>
      <c r="F219" s="3"/>
      <c r="G219" s="3"/>
      <c r="H219" s="6"/>
      <c r="I219" s="7"/>
    </row>
    <row r="220" spans="1:9" s="5" customFormat="1" x14ac:dyDescent="0.25">
      <c r="A220" s="4"/>
      <c r="B220" s="4"/>
      <c r="F220" s="3"/>
      <c r="G220" s="3"/>
      <c r="H220" s="6"/>
      <c r="I220" s="7"/>
    </row>
    <row r="221" spans="1:9" s="5" customFormat="1" x14ac:dyDescent="0.25">
      <c r="A221" s="4"/>
      <c r="B221" s="4"/>
      <c r="F221" s="3"/>
      <c r="G221" s="3"/>
      <c r="H221" s="6"/>
      <c r="I221" s="7"/>
    </row>
    <row r="222" spans="1:9" s="5" customFormat="1" x14ac:dyDescent="0.25">
      <c r="A222" s="4"/>
      <c r="B222" s="4"/>
      <c r="F222" s="3"/>
      <c r="G222" s="3"/>
      <c r="H222" s="6"/>
      <c r="I222" s="7"/>
    </row>
    <row r="223" spans="1:9" s="5" customFormat="1" x14ac:dyDescent="0.25">
      <c r="A223" s="4"/>
      <c r="B223" s="4"/>
      <c r="F223" s="3"/>
      <c r="G223" s="3"/>
      <c r="H223" s="6"/>
      <c r="I223" s="7"/>
    </row>
    <row r="224" spans="1:9" s="5" customFormat="1" x14ac:dyDescent="0.25">
      <c r="A224" s="4"/>
      <c r="B224" s="4"/>
      <c r="F224" s="3"/>
      <c r="G224" s="3"/>
      <c r="H224" s="6"/>
      <c r="I224" s="7"/>
    </row>
    <row r="225" spans="1:9" s="5" customFormat="1" x14ac:dyDescent="0.25">
      <c r="A225" s="4"/>
      <c r="B225" s="4"/>
      <c r="F225" s="3"/>
      <c r="G225" s="3"/>
      <c r="H225" s="6"/>
      <c r="I225" s="7"/>
    </row>
    <row r="226" spans="1:9" s="5" customFormat="1" x14ac:dyDescent="0.25">
      <c r="A226" s="4"/>
      <c r="B226" s="4"/>
      <c r="F226" s="3"/>
      <c r="G226" s="3"/>
      <c r="H226" s="6"/>
      <c r="I226" s="7"/>
    </row>
    <row r="227" spans="1:9" s="5" customFormat="1" x14ac:dyDescent="0.25">
      <c r="A227" s="4"/>
      <c r="B227" s="4"/>
      <c r="F227" s="3"/>
      <c r="G227" s="3"/>
      <c r="H227" s="6"/>
      <c r="I227" s="7"/>
    </row>
    <row r="228" spans="1:9" s="5" customFormat="1" x14ac:dyDescent="0.25">
      <c r="A228" s="4"/>
      <c r="B228" s="4"/>
      <c r="F228" s="3"/>
      <c r="G228" s="3"/>
      <c r="H228" s="6"/>
      <c r="I228" s="7"/>
    </row>
    <row r="229" spans="1:9" s="5" customFormat="1" x14ac:dyDescent="0.25">
      <c r="A229" s="4"/>
      <c r="B229" s="4"/>
      <c r="F229" s="3"/>
      <c r="G229" s="3"/>
      <c r="H229" s="6"/>
      <c r="I229" s="7"/>
    </row>
    <row r="230" spans="1:9" s="5" customFormat="1" x14ac:dyDescent="0.25">
      <c r="A230" s="4"/>
      <c r="B230" s="4"/>
      <c r="F230" s="3"/>
      <c r="G230" s="3"/>
      <c r="H230" s="6"/>
      <c r="I230" s="7"/>
    </row>
    <row r="231" spans="1:9" s="5" customFormat="1" x14ac:dyDescent="0.25">
      <c r="A231" s="4"/>
      <c r="B231" s="4"/>
      <c r="F231" s="3"/>
      <c r="G231" s="3"/>
      <c r="H231" s="6"/>
      <c r="I231" s="7"/>
    </row>
    <row r="232" spans="1:9" s="5" customFormat="1" x14ac:dyDescent="0.25">
      <c r="A232" s="4"/>
      <c r="B232" s="4"/>
      <c r="F232" s="3"/>
      <c r="G232" s="3"/>
      <c r="H232" s="6"/>
      <c r="I232" s="7"/>
    </row>
    <row r="233" spans="1:9" s="5" customFormat="1" x14ac:dyDescent="0.25">
      <c r="A233" s="4"/>
      <c r="B233" s="4"/>
      <c r="F233" s="3"/>
      <c r="G233" s="3"/>
      <c r="H233" s="6"/>
      <c r="I233" s="7"/>
    </row>
    <row r="234" spans="1:9" s="5" customFormat="1" x14ac:dyDescent="0.25">
      <c r="A234" s="4"/>
      <c r="B234" s="4"/>
      <c r="F234" s="3"/>
      <c r="G234" s="3"/>
      <c r="H234" s="6"/>
      <c r="I234" s="7"/>
    </row>
    <row r="235" spans="1:9" s="5" customFormat="1" x14ac:dyDescent="0.25">
      <c r="A235" s="4"/>
      <c r="B235" s="4"/>
      <c r="F235" s="3"/>
      <c r="G235" s="3"/>
      <c r="H235" s="6"/>
      <c r="I235" s="7"/>
    </row>
    <row r="236" spans="1:9" s="5" customFormat="1" x14ac:dyDescent="0.25">
      <c r="A236" s="4"/>
      <c r="B236" s="4"/>
      <c r="F236" s="3"/>
      <c r="G236" s="3"/>
      <c r="H236" s="6"/>
      <c r="I236" s="7"/>
    </row>
    <row r="237" spans="1:9" s="5" customFormat="1" x14ac:dyDescent="0.25">
      <c r="A237" s="4"/>
      <c r="B237" s="4"/>
      <c r="F237" s="3"/>
      <c r="G237" s="3"/>
      <c r="H237" s="6"/>
      <c r="I237" s="7"/>
    </row>
    <row r="238" spans="1:9" s="5" customFormat="1" x14ac:dyDescent="0.25">
      <c r="A238" s="4"/>
      <c r="B238" s="4"/>
      <c r="F238" s="3"/>
      <c r="G238" s="3"/>
      <c r="H238" s="6"/>
      <c r="I238" s="7"/>
    </row>
    <row r="239" spans="1:9" s="5" customFormat="1" x14ac:dyDescent="0.25">
      <c r="A239" s="4"/>
      <c r="B239" s="4"/>
      <c r="F239" s="3"/>
      <c r="G239" s="3"/>
      <c r="H239" s="6"/>
      <c r="I239" s="7"/>
    </row>
    <row r="240" spans="1:9" s="5" customFormat="1" x14ac:dyDescent="0.25">
      <c r="A240" s="4"/>
      <c r="B240" s="4"/>
      <c r="F240" s="3"/>
      <c r="G240" s="3"/>
      <c r="H240" s="6"/>
      <c r="I240" s="7"/>
    </row>
    <row r="241" spans="1:9" s="5" customFormat="1" x14ac:dyDescent="0.25">
      <c r="A241" s="4"/>
      <c r="B241" s="4"/>
      <c r="F241" s="3"/>
      <c r="G241" s="3"/>
      <c r="H241" s="6"/>
      <c r="I241" s="7"/>
    </row>
    <row r="242" spans="1:9" s="5" customFormat="1" x14ac:dyDescent="0.25">
      <c r="A242" s="4"/>
      <c r="B242" s="4"/>
      <c r="F242" s="3"/>
      <c r="G242" s="3"/>
      <c r="H242" s="6"/>
      <c r="I242" s="7"/>
    </row>
    <row r="243" spans="1:9" s="5" customFormat="1" x14ac:dyDescent="0.25">
      <c r="A243" s="4"/>
      <c r="B243" s="4"/>
      <c r="F243" s="3"/>
      <c r="G243" s="3"/>
      <c r="H243" s="6"/>
      <c r="I243" s="7"/>
    </row>
    <row r="244" spans="1:9" s="5" customFormat="1" x14ac:dyDescent="0.25">
      <c r="A244" s="4"/>
      <c r="B244" s="4"/>
      <c r="F244" s="3"/>
      <c r="G244" s="3"/>
      <c r="H244" s="6"/>
      <c r="I244" s="7"/>
    </row>
    <row r="245" spans="1:9" s="5" customFormat="1" x14ac:dyDescent="0.25">
      <c r="A245" s="4"/>
      <c r="B245" s="4"/>
      <c r="F245" s="3"/>
      <c r="G245" s="3"/>
      <c r="H245" s="6"/>
      <c r="I245" s="7"/>
    </row>
    <row r="246" spans="1:9" s="5" customFormat="1" x14ac:dyDescent="0.25">
      <c r="A246" s="4"/>
      <c r="B246" s="4"/>
      <c r="F246" s="3"/>
      <c r="G246" s="3"/>
      <c r="H246" s="6"/>
      <c r="I246" s="7"/>
    </row>
    <row r="247" spans="1:9" s="5" customFormat="1" x14ac:dyDescent="0.25">
      <c r="A247" s="4"/>
      <c r="B247" s="4"/>
      <c r="F247" s="3"/>
      <c r="G247" s="3"/>
      <c r="H247" s="6"/>
      <c r="I247" s="7"/>
    </row>
    <row r="248" spans="1:9" s="5" customFormat="1" x14ac:dyDescent="0.25">
      <c r="A248" s="4"/>
      <c r="B248" s="4"/>
      <c r="F248" s="3"/>
      <c r="G248" s="3"/>
      <c r="H248" s="6"/>
      <c r="I248" s="7"/>
    </row>
    <row r="249" spans="1:9" s="5" customFormat="1" x14ac:dyDescent="0.25">
      <c r="F249" s="3"/>
      <c r="G249" s="3"/>
      <c r="H249" s="6"/>
      <c r="I249" s="7"/>
    </row>
    <row r="250" spans="1:9" s="5" customFormat="1" x14ac:dyDescent="0.25">
      <c r="F250" s="3"/>
      <c r="G250" s="3"/>
      <c r="H250" s="6"/>
      <c r="I250" s="7"/>
    </row>
    <row r="251" spans="1:9" s="5" customFormat="1" x14ac:dyDescent="0.25">
      <c r="F251" s="3"/>
      <c r="G251" s="3"/>
      <c r="H251" s="6"/>
      <c r="I251" s="7"/>
    </row>
    <row r="252" spans="1:9" s="5" customFormat="1" x14ac:dyDescent="0.25">
      <c r="F252" s="3"/>
      <c r="G252" s="3"/>
      <c r="H252" s="6"/>
      <c r="I252" s="7"/>
    </row>
    <row r="253" spans="1:9" s="5" customFormat="1" x14ac:dyDescent="0.25">
      <c r="F253" s="3"/>
      <c r="G253" s="3"/>
      <c r="H253" s="6"/>
      <c r="I253" s="7"/>
    </row>
    <row r="254" spans="1:9" s="5" customFormat="1" x14ac:dyDescent="0.25">
      <c r="F254" s="3"/>
      <c r="G254" s="3"/>
      <c r="H254" s="6"/>
      <c r="I254" s="7"/>
    </row>
    <row r="255" spans="1:9" s="5" customFormat="1" x14ac:dyDescent="0.25">
      <c r="F255" s="3"/>
      <c r="G255" s="3"/>
      <c r="H255" s="6"/>
      <c r="I255" s="7"/>
    </row>
    <row r="256" spans="1:9" s="5" customFormat="1" x14ac:dyDescent="0.25">
      <c r="F256" s="3"/>
      <c r="G256" s="3"/>
      <c r="H256" s="6"/>
      <c r="I256" s="7"/>
    </row>
    <row r="257" spans="6:9" s="5" customFormat="1" x14ac:dyDescent="0.25">
      <c r="F257" s="3"/>
      <c r="G257" s="3"/>
      <c r="H257" s="6"/>
      <c r="I257" s="7"/>
    </row>
    <row r="258" spans="6:9" s="5" customFormat="1" x14ac:dyDescent="0.25">
      <c r="F258" s="3"/>
      <c r="G258" s="3"/>
      <c r="H258" s="6"/>
      <c r="I258" s="7"/>
    </row>
    <row r="259" spans="6:9" s="5" customFormat="1" x14ac:dyDescent="0.25">
      <c r="F259" s="3"/>
      <c r="G259" s="3"/>
      <c r="H259" s="6"/>
      <c r="I259" s="7"/>
    </row>
    <row r="260" spans="6:9" s="5" customFormat="1" x14ac:dyDescent="0.25">
      <c r="H260" s="6"/>
      <c r="I260" s="7"/>
    </row>
    <row r="261" spans="6:9" s="5" customFormat="1" x14ac:dyDescent="0.25">
      <c r="H261" s="6"/>
      <c r="I261" s="3"/>
    </row>
    <row r="262" spans="6:9" s="5" customFormat="1" x14ac:dyDescent="0.25">
      <c r="H262" s="6"/>
      <c r="I262" s="3"/>
    </row>
    <row r="263" spans="6:9" s="5" customFormat="1" x14ac:dyDescent="0.25">
      <c r="H263" s="6"/>
      <c r="I263" s="3"/>
    </row>
    <row r="264" spans="6:9" s="5" customFormat="1" x14ac:dyDescent="0.25">
      <c r="H264" s="6"/>
      <c r="I264" s="3"/>
    </row>
    <row r="265" spans="6:9" s="5" customFormat="1" x14ac:dyDescent="0.25">
      <c r="H265" s="6"/>
      <c r="I265" s="3"/>
    </row>
    <row r="266" spans="6:9" s="5" customFormat="1" x14ac:dyDescent="0.25">
      <c r="H266" s="6"/>
      <c r="I266" s="3"/>
    </row>
    <row r="267" spans="6:9" s="5" customFormat="1" x14ac:dyDescent="0.25">
      <c r="H267" s="6"/>
      <c r="I267" s="3"/>
    </row>
    <row r="268" spans="6:9" s="5" customFormat="1" x14ac:dyDescent="0.25">
      <c r="H268" s="6"/>
      <c r="I268" s="3"/>
    </row>
    <row r="269" spans="6:9" s="5" customFormat="1" x14ac:dyDescent="0.25">
      <c r="H269" s="6"/>
      <c r="I269" s="3"/>
    </row>
    <row r="270" spans="6:9" s="5" customFormat="1" x14ac:dyDescent="0.25">
      <c r="H270" s="6"/>
      <c r="I270" s="3"/>
    </row>
    <row r="271" spans="6:9" s="5" customFormat="1" x14ac:dyDescent="0.25">
      <c r="H271" s="6"/>
      <c r="I271" s="3"/>
    </row>
    <row r="272" spans="6:9" s="5" customFormat="1" x14ac:dyDescent="0.25">
      <c r="H272" s="6"/>
      <c r="I272" s="3"/>
    </row>
    <row r="273" spans="8:9" s="5" customFormat="1" x14ac:dyDescent="0.25">
      <c r="H273" s="6"/>
      <c r="I273" s="3"/>
    </row>
    <row r="274" spans="8:9" s="5" customFormat="1" x14ac:dyDescent="0.25">
      <c r="H274" s="6"/>
      <c r="I274" s="3"/>
    </row>
    <row r="275" spans="8:9" s="5" customFormat="1" x14ac:dyDescent="0.25">
      <c r="H275" s="6"/>
      <c r="I275" s="3"/>
    </row>
    <row r="276" spans="8:9" s="5" customFormat="1" x14ac:dyDescent="0.25">
      <c r="H276" s="6"/>
      <c r="I276" s="3"/>
    </row>
    <row r="277" spans="8:9" s="5" customFormat="1" x14ac:dyDescent="0.25">
      <c r="H277" s="6"/>
      <c r="I277" s="3"/>
    </row>
    <row r="278" spans="8:9" s="5" customFormat="1" x14ac:dyDescent="0.25">
      <c r="H278" s="6"/>
      <c r="I278" s="3"/>
    </row>
    <row r="279" spans="8:9" s="5" customFormat="1" x14ac:dyDescent="0.25">
      <c r="H279" s="6"/>
      <c r="I279" s="3"/>
    </row>
    <row r="280" spans="8:9" s="5" customFormat="1" x14ac:dyDescent="0.25">
      <c r="H280" s="6"/>
      <c r="I280" s="3"/>
    </row>
    <row r="281" spans="8:9" s="5" customFormat="1" x14ac:dyDescent="0.25">
      <c r="H281" s="6"/>
      <c r="I281" s="3"/>
    </row>
    <row r="282" spans="8:9" s="5" customFormat="1" x14ac:dyDescent="0.25">
      <c r="H282" s="6"/>
      <c r="I282" s="3"/>
    </row>
    <row r="283" spans="8:9" s="5" customFormat="1" x14ac:dyDescent="0.25">
      <c r="H283" s="6"/>
      <c r="I283" s="3"/>
    </row>
    <row r="284" spans="8:9" s="5" customFormat="1" x14ac:dyDescent="0.25">
      <c r="H284" s="6"/>
      <c r="I284" s="3"/>
    </row>
    <row r="285" spans="8:9" s="5" customFormat="1" x14ac:dyDescent="0.25">
      <c r="H285" s="6"/>
      <c r="I285" s="3"/>
    </row>
    <row r="286" spans="8:9" s="5" customFormat="1" x14ac:dyDescent="0.25">
      <c r="H286" s="6"/>
      <c r="I286" s="3"/>
    </row>
    <row r="287" spans="8:9" x14ac:dyDescent="0.25">
      <c r="I287" s="3"/>
    </row>
    <row r="288" spans="8:9" x14ac:dyDescent="0.25">
      <c r="I288" s="3"/>
    </row>
  </sheetData>
  <sheetProtection sheet="1"/>
  <phoneticPr fontI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&amp;C&amp;F&amp;A&amp;R&amp;D&amp;T</oddHeader>
  </headerFooter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88"/>
  <sheetViews>
    <sheetView zoomScaleNormal="100" zoomScaleSheetLayoutView="100" workbookViewId="0">
      <selection activeCell="C3" sqref="C3"/>
    </sheetView>
  </sheetViews>
  <sheetFormatPr defaultRowHeight="12.75" x14ac:dyDescent="0.25"/>
  <cols>
    <col min="1" max="1" width="12.59765625" customWidth="1"/>
    <col min="2" max="2" width="5.59765625" customWidth="1"/>
    <col min="3" max="7" width="9.06640625" customWidth="1"/>
    <col min="8" max="8" width="70.59765625" style="1" customWidth="1"/>
    <col min="9" max="9" width="8.9296875" style="2" customWidth="1"/>
  </cols>
  <sheetData>
    <row r="1" spans="1:10" x14ac:dyDescent="0.25">
      <c r="A1" s="27" t="str">
        <f>'4月'!A1</f>
        <v>2023年</v>
      </c>
      <c r="B1" s="27">
        <v>10</v>
      </c>
      <c r="C1" s="27" t="s">
        <v>17</v>
      </c>
      <c r="D1" s="27"/>
      <c r="E1" s="28" t="s">
        <v>19</v>
      </c>
      <c r="F1" s="27" t="str">
        <f t="array" ref="F1">IF('4月'!F1&lt;&gt;"",'4月'!F1,"")</f>
        <v/>
      </c>
      <c r="G1" s="28" t="s">
        <v>18</v>
      </c>
      <c r="H1" s="27" t="str">
        <f t="array" ref="H1">IF('4月'!H1&lt;&gt;"",'4月'!H1,"")</f>
        <v/>
      </c>
    </row>
    <row r="2" spans="1:10" x14ac:dyDescent="0.25">
      <c r="A2" s="29" t="s">
        <v>8</v>
      </c>
      <c r="B2" s="29" t="s">
        <v>7</v>
      </c>
      <c r="C2" s="72" t="s">
        <v>0</v>
      </c>
      <c r="D2" s="72" t="s">
        <v>1</v>
      </c>
      <c r="E2" s="72" t="s">
        <v>5</v>
      </c>
      <c r="F2" s="29" t="s">
        <v>3</v>
      </c>
      <c r="G2" s="29" t="s">
        <v>6</v>
      </c>
      <c r="H2" s="80" t="s">
        <v>2</v>
      </c>
      <c r="I2" s="69" t="s">
        <v>37</v>
      </c>
      <c r="J2" s="8"/>
    </row>
    <row r="3" spans="1:10" x14ac:dyDescent="0.25">
      <c r="A3" s="30">
        <f>DATE(YEAR('4月'!A3),MONTH('4月'!A3)+6,1)</f>
        <v>45200</v>
      </c>
      <c r="B3" s="82" t="str">
        <f t="array" ref="B3">IF('9月'!B32="日", "月", IF('9月'!B32="月", "火", IF('9月'!B32="火", "水", IF('9月'!B32="水", "木", IF('9月'!B32="木", "金", IF('9月'!B32="金", "土", IF('9月'!B32="土", "日", "")))))))</f>
        <v>日</v>
      </c>
      <c r="C3" s="11"/>
      <c r="D3" s="11"/>
      <c r="E3" s="12"/>
      <c r="F3" s="37" t="str">
        <f t="array" ref="F3">IF(A3&lt;&gt;"",IF((C3&lt;&gt;"")*(D3&lt;&gt;""),HOUR(D3-C3)+MINUTE(D3-C3)/60-E3,""),"")</f>
        <v/>
      </c>
      <c r="G3" s="38">
        <f t="array" ref="G3">IF(F3&lt;&gt;"",F3,0)</f>
        <v>0</v>
      </c>
      <c r="H3" s="25"/>
      <c r="I3" s="125"/>
      <c r="J3" s="7"/>
    </row>
    <row r="4" spans="1:10" x14ac:dyDescent="0.25">
      <c r="A4" s="30">
        <f t="shared" ref="A4:A33" si="0">A3+1</f>
        <v>45201</v>
      </c>
      <c r="B4" s="82" t="str">
        <f t="array" ref="B4">IF(B3="日", "月", IF(B3="月", "火", IF(B3="火", "水", IF(B3="水", "木", IF(B3="木", "金", IF(B3="金", "土", IF(B3="土", "日", "")))))))</f>
        <v>月</v>
      </c>
      <c r="C4" s="13"/>
      <c r="D4" s="13"/>
      <c r="E4" s="12"/>
      <c r="F4" s="37" t="str">
        <f t="array" ref="F4">IF(A4&lt;&gt;"",IF((C4&lt;&gt;"")*(D4&lt;&gt;""),HOUR(D4-C4)+MINUTE(D4-C4)/60-E4,""),"")</f>
        <v/>
      </c>
      <c r="G4" s="38">
        <f t="array" ref="G4">IF(A4&lt;&gt;"", IF(F4&lt;&gt;"",G3+F4,G3), "")</f>
        <v>0</v>
      </c>
      <c r="H4" s="26"/>
      <c r="I4" s="125"/>
    </row>
    <row r="5" spans="1:10" x14ac:dyDescent="0.25">
      <c r="A5" s="30">
        <f t="shared" si="0"/>
        <v>45202</v>
      </c>
      <c r="B5" s="82" t="str">
        <f t="array" ref="B5">IF(B4="日", "月", IF(B4="月", "火", IF(B4="火", "水", IF(B4="水", "木", IF(B4="木", "金", IF(B4="金", "土", IF(B4="土", "日", "")))))))</f>
        <v>火</v>
      </c>
      <c r="C5" s="13"/>
      <c r="D5" s="13"/>
      <c r="E5" s="12"/>
      <c r="F5" s="37" t="str">
        <f t="array" ref="F5">IF(A5&lt;&gt;"",IF((C5&lt;&gt;"")*(D5&lt;&gt;""),HOUR(D5-C5)+MINUTE(D5-C5)/60-E5,""),"")</f>
        <v/>
      </c>
      <c r="G5" s="38">
        <f t="array" ref="G5">IF(A5&lt;&gt;"", IF(F5&lt;&gt;"",G4+F5,G4), "")</f>
        <v>0</v>
      </c>
      <c r="H5" s="26"/>
      <c r="I5" s="125"/>
    </row>
    <row r="6" spans="1:10" x14ac:dyDescent="0.25">
      <c r="A6" s="30">
        <f t="shared" si="0"/>
        <v>45203</v>
      </c>
      <c r="B6" s="82" t="str">
        <f t="array" ref="B6">IF(B5="日", "月", IF(B5="月", "火", IF(B5="火", "水", IF(B5="水", "木", IF(B5="木", "金", IF(B5="金", "土", IF(B5="土", "日", "")))))))</f>
        <v>水</v>
      </c>
      <c r="C6" s="13"/>
      <c r="D6" s="13"/>
      <c r="E6" s="12"/>
      <c r="F6" s="37" t="str">
        <f t="array" ref="F6">IF(A6&lt;&gt;"",IF((C6&lt;&gt;"")*(D6&lt;&gt;""),HOUR(D6-C6)+MINUTE(D6-C6)/60-E6,""),"")</f>
        <v/>
      </c>
      <c r="G6" s="38">
        <f t="array" ref="G6">IF(A6&lt;&gt;"", IF(F6&lt;&gt;"",G5+F6,G5), "")</f>
        <v>0</v>
      </c>
      <c r="H6" s="26"/>
      <c r="I6" s="125"/>
    </row>
    <row r="7" spans="1:10" x14ac:dyDescent="0.25">
      <c r="A7" s="30">
        <f t="shared" si="0"/>
        <v>45204</v>
      </c>
      <c r="B7" s="82" t="str">
        <f t="array" ref="B7">IF(B6="日", "月", IF(B6="月", "火", IF(B6="火", "水", IF(B6="水", "木", IF(B6="木", "金", IF(B6="金", "土", IF(B6="土", "日", "")))))))</f>
        <v>木</v>
      </c>
      <c r="C7" s="13"/>
      <c r="D7" s="13"/>
      <c r="E7" s="12"/>
      <c r="F7" s="37" t="str">
        <f t="array" ref="F7">IF(A7&lt;&gt;"",IF((C7&lt;&gt;"")*(D7&lt;&gt;""),HOUR(D7-C7)+MINUTE(D7-C7)/60-E7,""),"")</f>
        <v/>
      </c>
      <c r="G7" s="38">
        <f t="array" ref="G7">IF(A7&lt;&gt;"", IF(F7&lt;&gt;"",G6+F7,G6), "")</f>
        <v>0</v>
      </c>
      <c r="H7" s="26"/>
      <c r="I7" s="125"/>
    </row>
    <row r="8" spans="1:10" x14ac:dyDescent="0.25">
      <c r="A8" s="30">
        <f t="shared" si="0"/>
        <v>45205</v>
      </c>
      <c r="B8" s="82" t="str">
        <f t="array" ref="B8">IF(B7="日", "月", IF(B7="月", "火", IF(B7="火", "水", IF(B7="水", "木", IF(B7="木", "金", IF(B7="金", "土", IF(B7="土", "日", "")))))))</f>
        <v>金</v>
      </c>
      <c r="C8" s="13"/>
      <c r="D8" s="13"/>
      <c r="E8" s="12"/>
      <c r="F8" s="37" t="str">
        <f t="array" ref="F8">IF(A8&lt;&gt;"",IF((C8&lt;&gt;"")*(D8&lt;&gt;""),HOUR(D8-C8)+MINUTE(D8-C8)/60-E8,""),"")</f>
        <v/>
      </c>
      <c r="G8" s="38">
        <f t="array" ref="G8">IF(A8&lt;&gt;"", IF(F8&lt;&gt;"",G7+F8,G7), "")</f>
        <v>0</v>
      </c>
      <c r="H8" s="26"/>
      <c r="I8" s="125"/>
    </row>
    <row r="9" spans="1:10" x14ac:dyDescent="0.25">
      <c r="A9" s="30">
        <f t="shared" si="0"/>
        <v>45206</v>
      </c>
      <c r="B9" s="82" t="str">
        <f t="array" ref="B9">IF(B8="日", "月", IF(B8="月", "火", IF(B8="火", "水", IF(B8="水", "木", IF(B8="木", "金", IF(B8="金", "土", IF(B8="土", "日", "")))))))</f>
        <v>土</v>
      </c>
      <c r="C9" s="13"/>
      <c r="D9" s="13"/>
      <c r="E9" s="12"/>
      <c r="F9" s="37" t="str">
        <f t="array" ref="F9">IF(A9&lt;&gt;"",IF((C9&lt;&gt;"")*(D9&lt;&gt;""),HOUR(D9-C9)+MINUTE(D9-C9)/60-E9,""),"")</f>
        <v/>
      </c>
      <c r="G9" s="38">
        <f t="array" ref="G9">IF(A9&lt;&gt;"", IF(F9&lt;&gt;"",G8+F9,G8), "")</f>
        <v>0</v>
      </c>
      <c r="H9" s="26"/>
      <c r="I9" s="125"/>
    </row>
    <row r="10" spans="1:10" x14ac:dyDescent="0.25">
      <c r="A10" s="30">
        <f t="shared" si="0"/>
        <v>45207</v>
      </c>
      <c r="B10" s="82" t="str">
        <f t="array" ref="B10">IF(B9="日", "月", IF(B9="月", "火", IF(B9="火", "水", IF(B9="水", "木", IF(B9="木", "金", IF(B9="金", "土", IF(B9="土", "日", "")))))))</f>
        <v>日</v>
      </c>
      <c r="C10" s="13"/>
      <c r="D10" s="13"/>
      <c r="E10" s="12"/>
      <c r="F10" s="37" t="str">
        <f t="array" ref="F10">IF(A10&lt;&gt;"",IF((C10&lt;&gt;"")*(D10&lt;&gt;""),HOUR(D10-C10)+MINUTE(D10-C10)/60-E10,""),"")</f>
        <v/>
      </c>
      <c r="G10" s="38">
        <f t="array" ref="G10">IF(A10&lt;&gt;"", IF(F10&lt;&gt;"",G9+F10,G9), "")</f>
        <v>0</v>
      </c>
      <c r="H10" s="26"/>
      <c r="I10" s="125"/>
    </row>
    <row r="11" spans="1:10" x14ac:dyDescent="0.25">
      <c r="A11" s="30">
        <f t="shared" si="0"/>
        <v>45208</v>
      </c>
      <c r="B11" s="82" t="str">
        <f t="array" ref="B11">IF(B10="日", "月", IF(B10="月", "火", IF(B10="火", "水", IF(B10="水", "木", IF(B10="木", "金", IF(B10="金", "土", IF(B10="土", "日", "")))))))</f>
        <v>月</v>
      </c>
      <c r="C11" s="13"/>
      <c r="D11" s="13"/>
      <c r="E11" s="12"/>
      <c r="F11" s="37" t="str">
        <f t="array" ref="F11">IF(A11&lt;&gt;"",IF((C11&lt;&gt;"")*(D11&lt;&gt;""),HOUR(D11-C11)+MINUTE(D11-C11)/60-E11,""),"")</f>
        <v/>
      </c>
      <c r="G11" s="38">
        <f t="array" ref="G11">IF(A11&lt;&gt;"", IF(F11&lt;&gt;"",G10+F11,G10), "")</f>
        <v>0</v>
      </c>
      <c r="H11" s="26"/>
      <c r="I11" s="125" t="s">
        <v>81</v>
      </c>
    </row>
    <row r="12" spans="1:10" x14ac:dyDescent="0.25">
      <c r="A12" s="30">
        <f t="shared" si="0"/>
        <v>45209</v>
      </c>
      <c r="B12" s="82" t="str">
        <f t="array" ref="B12">IF(B11="日", "月", IF(B11="月", "火", IF(B11="火", "水", IF(B11="水", "木", IF(B11="木", "金", IF(B11="金", "土", IF(B11="土", "日", "")))))))</f>
        <v>火</v>
      </c>
      <c r="C12" s="13"/>
      <c r="D12" s="13"/>
      <c r="E12" s="12"/>
      <c r="F12" s="37" t="str">
        <f t="array" ref="F12">IF(A12&lt;&gt;"",IF((C12&lt;&gt;"")*(D12&lt;&gt;""),HOUR(D12-C12)+MINUTE(D12-C12)/60-E12,""),"")</f>
        <v/>
      </c>
      <c r="G12" s="38">
        <f t="array" ref="G12">IF(A12&lt;&gt;"", IF(F12&lt;&gt;"",G11+F12,G11), "")</f>
        <v>0</v>
      </c>
      <c r="H12" s="26"/>
      <c r="I12" s="125"/>
    </row>
    <row r="13" spans="1:10" x14ac:dyDescent="0.25">
      <c r="A13" s="30">
        <f t="shared" si="0"/>
        <v>45210</v>
      </c>
      <c r="B13" s="82" t="str">
        <f t="array" ref="B13">IF(B12="日", "月", IF(B12="月", "火", IF(B12="火", "水", IF(B12="水", "木", IF(B12="木", "金", IF(B12="金", "土", IF(B12="土", "日", "")))))))</f>
        <v>水</v>
      </c>
      <c r="C13" s="13"/>
      <c r="D13" s="13"/>
      <c r="E13" s="12"/>
      <c r="F13" s="37" t="str">
        <f t="array" ref="F13">IF(A13&lt;&gt;"",IF((C13&lt;&gt;"")*(D13&lt;&gt;""),HOUR(D13-C13)+MINUTE(D13-C13)/60-E13,""),"")</f>
        <v/>
      </c>
      <c r="G13" s="38">
        <f t="array" ref="G13">IF(A13&lt;&gt;"", IF(F13&lt;&gt;"",G12+F13,G12), "")</f>
        <v>0</v>
      </c>
      <c r="H13" s="26"/>
      <c r="I13" s="125"/>
    </row>
    <row r="14" spans="1:10" x14ac:dyDescent="0.25">
      <c r="A14" s="30">
        <f t="shared" si="0"/>
        <v>45211</v>
      </c>
      <c r="B14" s="82" t="str">
        <f t="array" ref="B14">IF(B13="日", "月", IF(B13="月", "火", IF(B13="火", "水", IF(B13="水", "木", IF(B13="木", "金", IF(B13="金", "土", IF(B13="土", "日", "")))))))</f>
        <v>木</v>
      </c>
      <c r="C14" s="13"/>
      <c r="D14" s="13"/>
      <c r="E14" s="12"/>
      <c r="F14" s="37" t="str">
        <f t="array" ref="F14">IF(A14&lt;&gt;"",IF((C14&lt;&gt;"")*(D14&lt;&gt;""),HOUR(D14-C14)+MINUTE(D14-C14)/60-E14,""),"")</f>
        <v/>
      </c>
      <c r="G14" s="38">
        <f t="array" ref="G14">IF(A14&lt;&gt;"", IF(F14&lt;&gt;"",G13+F14,G13), "")</f>
        <v>0</v>
      </c>
      <c r="H14" s="26"/>
      <c r="I14" s="125"/>
    </row>
    <row r="15" spans="1:10" x14ac:dyDescent="0.25">
      <c r="A15" s="30">
        <f t="shared" si="0"/>
        <v>45212</v>
      </c>
      <c r="B15" s="82" t="str">
        <f t="array" ref="B15">IF(B14="日", "月", IF(B14="月", "火", IF(B14="火", "水", IF(B14="水", "木", IF(B14="木", "金", IF(B14="金", "土", IF(B14="土", "日", "")))))))</f>
        <v>金</v>
      </c>
      <c r="C15" s="13"/>
      <c r="D15" s="13"/>
      <c r="E15" s="12"/>
      <c r="F15" s="37" t="str">
        <f t="array" ref="F15">IF(A15&lt;&gt;"",IF((C15&lt;&gt;"")*(D15&lt;&gt;""),HOUR(D15-C15)+MINUTE(D15-C15)/60-E15,""),"")</f>
        <v/>
      </c>
      <c r="G15" s="38">
        <f t="array" ref="G15">IF(A15&lt;&gt;"", IF(F15&lt;&gt;"",G14+F15,G14), "")</f>
        <v>0</v>
      </c>
      <c r="H15" s="26"/>
      <c r="I15" s="125"/>
    </row>
    <row r="16" spans="1:10" x14ac:dyDescent="0.25">
      <c r="A16" s="30">
        <f t="shared" si="0"/>
        <v>45213</v>
      </c>
      <c r="B16" s="82" t="str">
        <f t="array" ref="B16">IF(B15="日", "月", IF(B15="月", "火", IF(B15="火", "水", IF(B15="水", "木", IF(B15="木", "金", IF(B15="金", "土", IF(B15="土", "日", "")))))))</f>
        <v>土</v>
      </c>
      <c r="C16" s="13"/>
      <c r="D16" s="13"/>
      <c r="E16" s="12"/>
      <c r="F16" s="37" t="str">
        <f t="array" ref="F16">IF(A16&lt;&gt;"",IF((C16&lt;&gt;"")*(D16&lt;&gt;""),HOUR(D16-C16)+MINUTE(D16-C16)/60-E16,""),"")</f>
        <v/>
      </c>
      <c r="G16" s="38">
        <f t="array" ref="G16">IF(A16&lt;&gt;"", IF(F16&lt;&gt;"",G15+F16,G15), "")</f>
        <v>0</v>
      </c>
      <c r="H16" s="26"/>
      <c r="I16" s="125"/>
    </row>
    <row r="17" spans="1:9" x14ac:dyDescent="0.25">
      <c r="A17" s="30">
        <f t="shared" si="0"/>
        <v>45214</v>
      </c>
      <c r="B17" s="82" t="str">
        <f t="array" ref="B17">IF(B16="日", "月", IF(B16="月", "火", IF(B16="火", "水", IF(B16="水", "木", IF(B16="木", "金", IF(B16="金", "土", IF(B16="土", "日", "")))))))</f>
        <v>日</v>
      </c>
      <c r="C17" s="13"/>
      <c r="D17" s="13"/>
      <c r="E17" s="12"/>
      <c r="F17" s="37" t="str">
        <f t="array" ref="F17">IF(A17&lt;&gt;"",IF((C17&lt;&gt;"")*(D17&lt;&gt;""),HOUR(D17-C17)+MINUTE(D17-C17)/60-E17,""),"")</f>
        <v/>
      </c>
      <c r="G17" s="38">
        <f t="array" ref="G17">IF(A17&lt;&gt;"", IF(F17&lt;&gt;"",G16+F17,G16), "")</f>
        <v>0</v>
      </c>
      <c r="H17" s="26"/>
      <c r="I17" s="125"/>
    </row>
    <row r="18" spans="1:9" x14ac:dyDescent="0.25">
      <c r="A18" s="30">
        <f t="shared" si="0"/>
        <v>45215</v>
      </c>
      <c r="B18" s="82" t="str">
        <f t="array" ref="B18">IF(B17="日", "月", IF(B17="月", "火", IF(B17="火", "水", IF(B17="水", "木", IF(B17="木", "金", IF(B17="金", "土", IF(B17="土", "日", "")))))))</f>
        <v>月</v>
      </c>
      <c r="C18" s="13"/>
      <c r="D18" s="13"/>
      <c r="E18" s="12"/>
      <c r="F18" s="37" t="str">
        <f t="array" ref="F18">IF(A18&lt;&gt;"",IF((C18&lt;&gt;"")*(D18&lt;&gt;""),HOUR(D18-C18)+MINUTE(D18-C18)/60-E18,""),"")</f>
        <v/>
      </c>
      <c r="G18" s="38">
        <f t="array" ref="G18">IF(A18&lt;&gt;"", IF(F18&lt;&gt;"",G17+F18,G17), "")</f>
        <v>0</v>
      </c>
      <c r="H18" s="26"/>
      <c r="I18" s="125"/>
    </row>
    <row r="19" spans="1:9" x14ac:dyDescent="0.25">
      <c r="A19" s="30">
        <f t="shared" si="0"/>
        <v>45216</v>
      </c>
      <c r="B19" s="82" t="str">
        <f t="array" ref="B19">IF(B18="日", "月", IF(B18="月", "火", IF(B18="火", "水", IF(B18="水", "木", IF(B18="木", "金", IF(B18="金", "土", IF(B18="土", "日", "")))))))</f>
        <v>火</v>
      </c>
      <c r="C19" s="13"/>
      <c r="D19" s="13"/>
      <c r="E19" s="12"/>
      <c r="F19" s="37" t="str">
        <f t="array" ref="F19">IF(A19&lt;&gt;"",IF((C19&lt;&gt;"")*(D19&lt;&gt;""),HOUR(D19-C19)+MINUTE(D19-C19)/60-E19,""),"")</f>
        <v/>
      </c>
      <c r="G19" s="38">
        <f t="array" ref="G19">IF(A19&lt;&gt;"", IF(F19&lt;&gt;"",G18+F19,G18), "")</f>
        <v>0</v>
      </c>
      <c r="H19" s="26"/>
      <c r="I19" s="125"/>
    </row>
    <row r="20" spans="1:9" x14ac:dyDescent="0.25">
      <c r="A20" s="30">
        <f t="shared" si="0"/>
        <v>45217</v>
      </c>
      <c r="B20" s="82" t="str">
        <f t="array" ref="B20">IF(B19="日", "月", IF(B19="月", "火", IF(B19="火", "水", IF(B19="水", "木", IF(B19="木", "金", IF(B19="金", "土", IF(B19="土", "日", "")))))))</f>
        <v>水</v>
      </c>
      <c r="C20" s="13"/>
      <c r="D20" s="13"/>
      <c r="E20" s="12"/>
      <c r="F20" s="37" t="str">
        <f t="array" ref="F20">IF(A20&lt;&gt;"",IF((C20&lt;&gt;"")*(D20&lt;&gt;""),HOUR(D20-C20)+MINUTE(D20-C20)/60-E20,""),"")</f>
        <v/>
      </c>
      <c r="G20" s="38">
        <f t="array" ref="G20">IF(A20&lt;&gt;"", IF(F20&lt;&gt;"",G19+F20,G19), "")</f>
        <v>0</v>
      </c>
      <c r="H20" s="26"/>
      <c r="I20" s="125"/>
    </row>
    <row r="21" spans="1:9" x14ac:dyDescent="0.25">
      <c r="A21" s="30">
        <f t="shared" si="0"/>
        <v>45218</v>
      </c>
      <c r="B21" s="82" t="str">
        <f t="array" ref="B21">IF(B20="日", "月", IF(B20="月", "火", IF(B20="火", "水", IF(B20="水", "木", IF(B20="木", "金", IF(B20="金", "土", IF(B20="土", "日", "")))))))</f>
        <v>木</v>
      </c>
      <c r="C21" s="13"/>
      <c r="D21" s="13"/>
      <c r="E21" s="12"/>
      <c r="F21" s="37" t="str">
        <f t="array" ref="F21">IF(A21&lt;&gt;"",IF((C21&lt;&gt;"")*(D21&lt;&gt;""),HOUR(D21-C21)+MINUTE(D21-C21)/60-E21,""),"")</f>
        <v/>
      </c>
      <c r="G21" s="38">
        <f t="array" ref="G21">IF(A21&lt;&gt;"", IF(F21&lt;&gt;"",G20+F21,G20), "")</f>
        <v>0</v>
      </c>
      <c r="H21" s="26"/>
      <c r="I21" s="125"/>
    </row>
    <row r="22" spans="1:9" x14ac:dyDescent="0.25">
      <c r="A22" s="30">
        <f t="shared" si="0"/>
        <v>45219</v>
      </c>
      <c r="B22" s="82" t="str">
        <f t="array" ref="B22">IF(B21="日", "月", IF(B21="月", "火", IF(B21="火", "水", IF(B21="水", "木", IF(B21="木", "金", IF(B21="金", "土", IF(B21="土", "日", "")))))))</f>
        <v>金</v>
      </c>
      <c r="C22" s="13"/>
      <c r="D22" s="13"/>
      <c r="E22" s="12"/>
      <c r="F22" s="37" t="str">
        <f t="array" ref="F22">IF(A22&lt;&gt;"",IF((C22&lt;&gt;"")*(D22&lt;&gt;""),HOUR(D22-C22)+MINUTE(D22-C22)/60-E22,""),"")</f>
        <v/>
      </c>
      <c r="G22" s="38">
        <f t="array" ref="G22">IF(A22&lt;&gt;"", IF(F22&lt;&gt;"",G21+F22,G21), "")</f>
        <v>0</v>
      </c>
      <c r="H22" s="26"/>
      <c r="I22" s="125"/>
    </row>
    <row r="23" spans="1:9" x14ac:dyDescent="0.25">
      <c r="A23" s="30">
        <f t="shared" si="0"/>
        <v>45220</v>
      </c>
      <c r="B23" s="82" t="str">
        <f t="array" ref="B23">IF(B22="日", "月", IF(B22="月", "火", IF(B22="火", "水", IF(B22="水", "木", IF(B22="木", "金", IF(B22="金", "土", IF(B22="土", "日", "")))))))</f>
        <v>土</v>
      </c>
      <c r="C23" s="13"/>
      <c r="D23" s="13"/>
      <c r="E23" s="12"/>
      <c r="F23" s="37" t="str">
        <f t="array" ref="F23">IF(A23&lt;&gt;"",IF((C23&lt;&gt;"")*(D23&lt;&gt;""),HOUR(D23-C23)+MINUTE(D23-C23)/60-E23,""),"")</f>
        <v/>
      </c>
      <c r="G23" s="38">
        <f t="array" ref="G23">IF(A23&lt;&gt;"", IF(F23&lt;&gt;"",G22+F23,G22), "")</f>
        <v>0</v>
      </c>
      <c r="H23" s="26"/>
      <c r="I23" s="125"/>
    </row>
    <row r="24" spans="1:9" x14ac:dyDescent="0.25">
      <c r="A24" s="30">
        <f t="shared" si="0"/>
        <v>45221</v>
      </c>
      <c r="B24" s="82" t="str">
        <f t="array" ref="B24">IF(B23="日", "月", IF(B23="月", "火", IF(B23="火", "水", IF(B23="水", "木", IF(B23="木", "金", IF(B23="金", "土", IF(B23="土", "日", "")))))))</f>
        <v>日</v>
      </c>
      <c r="C24" s="13"/>
      <c r="D24" s="13"/>
      <c r="E24" s="12"/>
      <c r="F24" s="37" t="str">
        <f t="array" ref="F24">IF(A24&lt;&gt;"",IF((C24&lt;&gt;"")*(D24&lt;&gt;""),HOUR(D24-C24)+MINUTE(D24-C24)/60-E24,""),"")</f>
        <v/>
      </c>
      <c r="G24" s="38">
        <f t="array" ref="G24">IF(A24&lt;&gt;"", IF(F24&lt;&gt;"",G23+F24,G23), "")</f>
        <v>0</v>
      </c>
      <c r="H24" s="26"/>
      <c r="I24" s="125"/>
    </row>
    <row r="25" spans="1:9" x14ac:dyDescent="0.25">
      <c r="A25" s="30">
        <f t="shared" si="0"/>
        <v>45222</v>
      </c>
      <c r="B25" s="82" t="str">
        <f t="array" ref="B25">IF(B24="日", "月", IF(B24="月", "火", IF(B24="火", "水", IF(B24="水", "木", IF(B24="木", "金", IF(B24="金", "土", IF(B24="土", "日", "")))))))</f>
        <v>月</v>
      </c>
      <c r="C25" s="13"/>
      <c r="D25" s="13"/>
      <c r="E25" s="12"/>
      <c r="F25" s="37" t="str">
        <f t="array" ref="F25">IF(A25&lt;&gt;"",IF((C25&lt;&gt;"")*(D25&lt;&gt;""),HOUR(D25-C25)+MINUTE(D25-C25)/60-E25,""),"")</f>
        <v/>
      </c>
      <c r="G25" s="38">
        <f t="array" ref="G25">IF(A25&lt;&gt;"", IF(F25&lt;&gt;"",G24+F25,G24), "")</f>
        <v>0</v>
      </c>
      <c r="H25" s="26"/>
      <c r="I25" s="125"/>
    </row>
    <row r="26" spans="1:9" x14ac:dyDescent="0.25">
      <c r="A26" s="30">
        <f t="shared" si="0"/>
        <v>45223</v>
      </c>
      <c r="B26" s="82" t="str">
        <f t="array" ref="B26">IF(B25="日", "月", IF(B25="月", "火", IF(B25="火", "水", IF(B25="水", "木", IF(B25="木", "金", IF(B25="金", "土", IF(B25="土", "日", "")))))))</f>
        <v>火</v>
      </c>
      <c r="C26" s="13"/>
      <c r="D26" s="13"/>
      <c r="E26" s="12"/>
      <c r="F26" s="37" t="str">
        <f t="array" ref="F26">IF(A26&lt;&gt;"",IF((C26&lt;&gt;"")*(D26&lt;&gt;""),HOUR(D26-C26)+MINUTE(D26-C26)/60-E26,""),"")</f>
        <v/>
      </c>
      <c r="G26" s="38">
        <f t="array" ref="G26">IF(A26&lt;&gt;"", IF(F26&lt;&gt;"",G25+F26,G25), "")</f>
        <v>0</v>
      </c>
      <c r="H26" s="26"/>
      <c r="I26" s="125"/>
    </row>
    <row r="27" spans="1:9" x14ac:dyDescent="0.25">
      <c r="A27" s="30">
        <f t="shared" si="0"/>
        <v>45224</v>
      </c>
      <c r="B27" s="82" t="str">
        <f t="array" ref="B27">IF(B26="日", "月", IF(B26="月", "火", IF(B26="火", "水", IF(B26="水", "木", IF(B26="木", "金", IF(B26="金", "土", IF(B26="土", "日", "")))))))</f>
        <v>水</v>
      </c>
      <c r="C27" s="13"/>
      <c r="D27" s="13"/>
      <c r="E27" s="12"/>
      <c r="F27" s="37" t="str">
        <f t="array" ref="F27">IF(A27&lt;&gt;"",IF((C27&lt;&gt;"")*(D27&lt;&gt;""),HOUR(D27-C27)+MINUTE(D27-C27)/60-E27,""),"")</f>
        <v/>
      </c>
      <c r="G27" s="38">
        <f t="array" ref="G27">IF(A27&lt;&gt;"", IF(F27&lt;&gt;"",G26+F27,G26), "")</f>
        <v>0</v>
      </c>
      <c r="H27" s="26"/>
      <c r="I27" s="125"/>
    </row>
    <row r="28" spans="1:9" x14ac:dyDescent="0.25">
      <c r="A28" s="30">
        <f t="shared" si="0"/>
        <v>45225</v>
      </c>
      <c r="B28" s="82" t="str">
        <f t="array" ref="B28">IF(B27="日", "月", IF(B27="月", "火", IF(B27="火", "水", IF(B27="水", "木", IF(B27="木", "金", IF(B27="金", "土", IF(B27="土", "日", "")))))))</f>
        <v>木</v>
      </c>
      <c r="C28" s="13"/>
      <c r="D28" s="13"/>
      <c r="E28" s="12"/>
      <c r="F28" s="37" t="str">
        <f t="array" ref="F28">IF(A28&lt;&gt;"",IF((C28&lt;&gt;"")*(D28&lt;&gt;""),HOUR(D28-C28)+MINUTE(D28-C28)/60-E28,""),"")</f>
        <v/>
      </c>
      <c r="G28" s="38">
        <f t="array" ref="G28">IF(A28&lt;&gt;"", IF(F28&lt;&gt;"",G27+F28,G27), "")</f>
        <v>0</v>
      </c>
      <c r="H28" s="26"/>
      <c r="I28" s="125"/>
    </row>
    <row r="29" spans="1:9" x14ac:dyDescent="0.25">
      <c r="A29" s="30">
        <f t="shared" si="0"/>
        <v>45226</v>
      </c>
      <c r="B29" s="82" t="str">
        <f t="array" ref="B29">IF(B28="日", "月", IF(B28="月", "火", IF(B28="火", "水", IF(B28="水", "木", IF(B28="木", "金", IF(B28="金", "土", IF(B28="土", "日", "")))))))</f>
        <v>金</v>
      </c>
      <c r="C29" s="13"/>
      <c r="D29" s="13"/>
      <c r="E29" s="12"/>
      <c r="F29" s="37" t="str">
        <f t="array" ref="F29">IF(A29&lt;&gt;"",IF((C29&lt;&gt;"")*(D29&lt;&gt;""),HOUR(D29-C29)+MINUTE(D29-C29)/60-E29,""),"")</f>
        <v/>
      </c>
      <c r="G29" s="38">
        <f t="array" ref="G29">IF(A29&lt;&gt;"", IF(F29&lt;&gt;"",G28+F29,G28), "")</f>
        <v>0</v>
      </c>
      <c r="H29" s="26"/>
      <c r="I29" s="125"/>
    </row>
    <row r="30" spans="1:9" x14ac:dyDescent="0.25">
      <c r="A30" s="30">
        <f t="shared" si="0"/>
        <v>45227</v>
      </c>
      <c r="B30" s="82" t="str">
        <f t="array" ref="B30">IF(B29="日", "月", IF(B29="月", "火", IF(B29="火", "水", IF(B29="水", "木", IF(B29="木", "金", IF(B29="金", "土", IF(B29="土", "日", "")))))))</f>
        <v>土</v>
      </c>
      <c r="C30" s="13"/>
      <c r="D30" s="13"/>
      <c r="E30" s="12"/>
      <c r="F30" s="37" t="str">
        <f t="array" ref="F30">IF(A30&lt;&gt;"",IF((C30&lt;&gt;"")*(D30&lt;&gt;""),HOUR(D30-C30)+MINUTE(D30-C30)/60-E30,""),"")</f>
        <v/>
      </c>
      <c r="G30" s="38">
        <f t="array" ref="G30">IF(A30&lt;&gt;"", IF(F30&lt;&gt;"",G29+F30,G29), "")</f>
        <v>0</v>
      </c>
      <c r="H30" s="26"/>
      <c r="I30" s="125"/>
    </row>
    <row r="31" spans="1:9" x14ac:dyDescent="0.25">
      <c r="A31" s="30">
        <f t="shared" si="0"/>
        <v>45228</v>
      </c>
      <c r="B31" s="82" t="str">
        <f t="array" ref="B31">IF(B30="日", "月", IF(B30="月", "火", IF(B30="火", "水", IF(B30="水", "木", IF(B30="木", "金", IF(B30="金", "土", IF(B30="土", "日", "")))))))</f>
        <v>日</v>
      </c>
      <c r="C31" s="13"/>
      <c r="D31" s="13"/>
      <c r="E31" s="12"/>
      <c r="F31" s="37" t="str">
        <f t="array" ref="F31">IF(A31&lt;&gt;"",IF((C31&lt;&gt;"")*(D31&lt;&gt;""),HOUR(D31-C31)+MINUTE(D31-C31)/60-E31,""),"")</f>
        <v/>
      </c>
      <c r="G31" s="38">
        <f t="array" ref="G31">IF(A31&lt;&gt;"", IF(F31&lt;&gt;"",G30+F31,G30), "")</f>
        <v>0</v>
      </c>
      <c r="H31" s="26"/>
      <c r="I31" s="125"/>
    </row>
    <row r="32" spans="1:9" x14ac:dyDescent="0.25">
      <c r="A32" s="30">
        <f t="shared" si="0"/>
        <v>45229</v>
      </c>
      <c r="B32" s="82" t="str">
        <f t="array" ref="B32">IF(B31="日", "月", IF(B31="月", "火", IF(B31="火", "水", IF(B31="水", "木", IF(B31="木", "金", IF(B31="金", "土", IF(B31="土", "日", "")))))))</f>
        <v>月</v>
      </c>
      <c r="C32" s="11"/>
      <c r="D32" s="11"/>
      <c r="E32" s="12"/>
      <c r="F32" s="37" t="str">
        <f t="array" ref="F32">IF(A32&lt;&gt;"",IF((C32&lt;&gt;"")*(D32&lt;&gt;""),HOUR(D32-C32)+MINUTE(D32-C32)/60-E32,""),"")</f>
        <v/>
      </c>
      <c r="G32" s="38">
        <f t="array" ref="G32">IF(A32&lt;&gt;"", IF(F32&lt;&gt;"",G31+F32,G31), "")</f>
        <v>0</v>
      </c>
      <c r="H32" s="26"/>
      <c r="I32" s="125"/>
    </row>
    <row r="33" spans="1:9" x14ac:dyDescent="0.25">
      <c r="A33" s="30">
        <f t="shared" si="0"/>
        <v>45230</v>
      </c>
      <c r="B33" s="82" t="str">
        <f t="array" ref="B33">IF(B32="日", "月", IF(B32="月", "火", IF(B32="火", "水", IF(B32="水", "木", IF(B32="木", "金", IF(B32="金", "土", IF(B32="土", "日", "")))))))</f>
        <v>火</v>
      </c>
      <c r="C33" s="13"/>
      <c r="D33" s="13"/>
      <c r="E33" s="12"/>
      <c r="F33" s="37" t="str">
        <f t="array" ref="F33">IF(A33&lt;&gt;"",IF((C33&lt;&gt;"")*(D33&lt;&gt;""),HOUR(D33-C33)+MINUTE(D33-C33)/60-E33,""),"")</f>
        <v/>
      </c>
      <c r="G33" s="38">
        <f t="array" ref="G33">IF(A33&lt;&gt;"", IF(F33&lt;&gt;"",G32+F33,G32), "")</f>
        <v>0</v>
      </c>
      <c r="H33" s="26"/>
      <c r="I33" s="125"/>
    </row>
    <row r="34" spans="1:9" s="5" customFormat="1" x14ac:dyDescent="0.25">
      <c r="A34" s="32"/>
      <c r="B34" s="33"/>
      <c r="C34" s="55"/>
      <c r="D34" s="83" t="s">
        <v>33</v>
      </c>
      <c r="E34" s="90">
        <f t="array" ref="E34">COUNT(IF(F3:F33&lt;&gt;"",,""))</f>
        <v>0</v>
      </c>
      <c r="F34" s="83" t="s">
        <v>23</v>
      </c>
      <c r="G34" s="85">
        <f t="array" ref="G34">IF(G33&lt;&gt;"", G33, IF(G32&lt;&gt;"", G32, IF(G31&lt;&gt;"", G31, IF(G30&lt;&gt;"", G30, IF(G29&lt;&gt;"", G29, "error!")))))</f>
        <v>0</v>
      </c>
      <c r="H34" s="9"/>
      <c r="I34" s="7"/>
    </row>
    <row r="35" spans="1:9" s="5" customFormat="1" x14ac:dyDescent="0.25">
      <c r="A35" s="32"/>
      <c r="B35" s="33"/>
      <c r="C35" s="55"/>
      <c r="D35" s="86" t="s">
        <v>34</v>
      </c>
      <c r="E35" s="91">
        <f>'9月'!E35+E34</f>
        <v>0</v>
      </c>
      <c r="F35" s="88" t="s">
        <v>24</v>
      </c>
      <c r="G35" s="89">
        <f>'9月'!G35+G34</f>
        <v>0</v>
      </c>
      <c r="H35" s="9"/>
      <c r="I35" s="7"/>
    </row>
    <row r="36" spans="1:9" s="5" customFormat="1" x14ac:dyDescent="0.25">
      <c r="A36" s="121" t="str">
        <f t="array" aca="1" ref="A36" ca="1">IF(B36&lt;&gt;"","メッセージ：","")</f>
        <v/>
      </c>
      <c r="B36" s="122" t="str">
        <f t="array" aca="1" ref="B36" ca="1">IF(TODAY()&lt;=DATE(YEAR(A3),MONTH(A3)+1,DAY(A3)),  IF((TODAY()&gt;=DATE(YEAR(A32),MONTH(A32),DAY(A32)))*(G34&gt;=120),"今月はがんばったね。気を抜かず，来月もがんばろう！",  IF((TODAY()&gt;=DATE(YEAR(A32),MONTH(A32),DAY(A32)))*(G34&lt;120),"来月はがんばってね！",  IF((TODAY()&gt;=DATE(YEAR(A22),MONTH(A22),DAY(A22)))*(G34&lt;80),"今月も残りわずか。追い込みをかけよう！",  IF((TODAY()&gt;=DATE(YEAR(A12),MONTH(A12),DAY(A12)))*(G34&lt;40),"出足が鈍いね。",IF((TODAY()&gt;=DATE(YEAR(A3),MONTH(A3),DAY(A3)))*(TODAY()&lt;=DATE(YEAR(A7),MONTH(A7),DAY(A7))),"今月も研究が進むといいね。",""))))),"")</f>
        <v/>
      </c>
      <c r="C36" s="44"/>
      <c r="D36" s="44"/>
      <c r="E36" s="44"/>
      <c r="F36" s="45"/>
      <c r="G36" s="45"/>
      <c r="H36" s="10"/>
      <c r="I36" s="7"/>
    </row>
    <row r="37" spans="1:9" s="5" customFormat="1" x14ac:dyDescent="0.25">
      <c r="A37" s="34"/>
      <c r="B37" s="35"/>
      <c r="C37" s="10"/>
      <c r="D37" s="10"/>
      <c r="E37" s="10"/>
      <c r="F37" s="3"/>
      <c r="G37" s="3"/>
      <c r="H37" s="10"/>
      <c r="I37" s="7"/>
    </row>
    <row r="38" spans="1:9" s="5" customFormat="1" x14ac:dyDescent="0.25">
      <c r="A38" s="4" t="str">
        <f>'4月'!A38</f>
        <v>記入方法および注意：</v>
      </c>
      <c r="B38" s="32"/>
      <c r="C38" s="10"/>
      <c r="D38" s="10"/>
      <c r="E38" s="10"/>
      <c r="F38" s="3"/>
      <c r="G38" s="3"/>
      <c r="H38" s="10"/>
      <c r="I38" s="7"/>
    </row>
    <row r="39" spans="1:9" s="5" customFormat="1" x14ac:dyDescent="0.25">
      <c r="A39" s="81" t="str">
        <f>'4月'!A39</f>
        <v>・「開始時刻」と「終了時刻」，「休憩時間」（単位：hour），「内容」について所定の欄に記入してください。</v>
      </c>
      <c r="B39" s="36"/>
      <c r="E39" s="3"/>
      <c r="F39" s="3"/>
      <c r="G39" s="3"/>
      <c r="H39" s="6"/>
      <c r="I39" s="7"/>
    </row>
    <row r="40" spans="1:9" s="5" customFormat="1" x14ac:dyDescent="0.25">
      <c r="A40" s="5" t="str">
        <f>'4月'!A41</f>
        <v>・連続していても日付が変わる場合には，「終了時刻」に24:00を加算して入力するか，分割して実際の日付の欄に記入するようにしてください。</v>
      </c>
      <c r="B40" s="32"/>
      <c r="F40" s="3"/>
      <c r="G40" s="3"/>
      <c r="H40" s="6"/>
      <c r="I40" s="7"/>
    </row>
    <row r="41" spans="1:9" s="5" customFormat="1" x14ac:dyDescent="0.25">
      <c r="A41" s="5" t="str">
        <f>'4月'!A42</f>
        <v>・一日の研究従事「時間」や「月間合計時間」，「年間累積時間」などは自動計算されます。</v>
      </c>
      <c r="B41" s="32"/>
      <c r="F41" s="3"/>
      <c r="G41" s="3"/>
      <c r="H41" s="6"/>
      <c r="I41" s="7"/>
    </row>
    <row r="42" spans="1:9" s="5" customFormat="1" x14ac:dyDescent="0.25">
      <c r="A42" s="5" t="str">
        <f>'4月'!A43</f>
        <v>・「休憩時間」とは，卒論（修論）研究に関係していない時間。例えば，講義に出席している時間や昼食の時間など。</v>
      </c>
      <c r="B42" s="32"/>
      <c r="F42" s="3"/>
      <c r="G42" s="3"/>
      <c r="H42" s="6"/>
      <c r="I42" s="7"/>
    </row>
    <row r="43" spans="1:9" s="5" customFormat="1" x14ac:dyDescent="0.25">
      <c r="A43" s="5" t="str">
        <f>'4月'!A44</f>
        <v>・「内容」欄には，研究に関連して実施した内容を具体的に記入してください。</v>
      </c>
      <c r="B43" s="32"/>
      <c r="E43" s="3"/>
      <c r="F43" s="3"/>
      <c r="G43" s="3"/>
      <c r="H43" s="6"/>
      <c r="I43" s="7"/>
    </row>
    <row r="44" spans="1:9" s="5" customFormat="1" x14ac:dyDescent="0.25">
      <c r="A44" s="5" t="str">
        <f>'4月'!A45</f>
        <v>・「備考」欄は自由に使用して構いません。</v>
      </c>
      <c r="B44" s="4"/>
      <c r="C44" s="3"/>
      <c r="D44" s="3"/>
      <c r="F44" s="3"/>
      <c r="G44" s="3"/>
      <c r="H44" s="6"/>
      <c r="I44" s="7"/>
    </row>
    <row r="45" spans="1:9" s="5" customFormat="1" x14ac:dyDescent="0.25">
      <c r="A45" s="5" t="str">
        <f>'4月'!A46</f>
        <v>・その他，［記入例］シートも入力の参考にしてください。</v>
      </c>
      <c r="B45" s="4"/>
      <c r="F45" s="3"/>
      <c r="G45" s="3"/>
      <c r="H45" s="6"/>
      <c r="I45" s="7"/>
    </row>
    <row r="46" spans="1:9" s="5" customFormat="1" x14ac:dyDescent="0.25">
      <c r="A46" s="4"/>
      <c r="B46" s="4"/>
      <c r="E46" s="3"/>
      <c r="F46" s="3"/>
      <c r="G46" s="3"/>
      <c r="H46" s="6"/>
      <c r="I46" s="7"/>
    </row>
    <row r="47" spans="1:9" s="5" customFormat="1" x14ac:dyDescent="0.25">
      <c r="A47" s="4"/>
      <c r="B47" s="4"/>
      <c r="F47" s="3"/>
      <c r="G47" s="3"/>
      <c r="H47" s="6"/>
      <c r="I47" s="7"/>
    </row>
    <row r="48" spans="1:9" s="5" customFormat="1" x14ac:dyDescent="0.25">
      <c r="A48" s="4"/>
      <c r="B48" s="4"/>
      <c r="F48" s="3"/>
      <c r="G48" s="3"/>
      <c r="H48" s="6"/>
      <c r="I48" s="7"/>
    </row>
    <row r="49" spans="1:9" s="5" customFormat="1" x14ac:dyDescent="0.25">
      <c r="A49" s="4"/>
      <c r="B49" s="4"/>
      <c r="C49" s="3"/>
      <c r="D49" s="3"/>
      <c r="E49" s="3"/>
      <c r="F49" s="3"/>
      <c r="G49" s="3"/>
      <c r="H49" s="6"/>
      <c r="I49" s="7"/>
    </row>
    <row r="50" spans="1:9" s="5" customFormat="1" x14ac:dyDescent="0.25">
      <c r="A50" s="4"/>
      <c r="B50" s="4"/>
      <c r="F50" s="3"/>
      <c r="G50" s="3"/>
      <c r="H50" s="6"/>
      <c r="I50" s="7"/>
    </row>
    <row r="51" spans="1:9" s="5" customFormat="1" x14ac:dyDescent="0.25">
      <c r="A51" s="4"/>
      <c r="B51" s="4"/>
      <c r="F51" s="3"/>
      <c r="G51" s="3"/>
      <c r="H51" s="6"/>
      <c r="I51" s="7"/>
    </row>
    <row r="52" spans="1:9" s="5" customFormat="1" x14ac:dyDescent="0.25">
      <c r="A52" s="4"/>
      <c r="B52" s="4"/>
      <c r="F52" s="3"/>
      <c r="G52" s="3"/>
      <c r="H52" s="6"/>
      <c r="I52" s="7"/>
    </row>
    <row r="53" spans="1:9" s="5" customFormat="1" x14ac:dyDescent="0.25">
      <c r="A53" s="4"/>
      <c r="B53" s="4"/>
      <c r="E53" s="3"/>
      <c r="F53" s="3"/>
      <c r="G53" s="3"/>
      <c r="H53" s="6"/>
      <c r="I53" s="7"/>
    </row>
    <row r="54" spans="1:9" s="5" customFormat="1" x14ac:dyDescent="0.25">
      <c r="A54" s="4"/>
      <c r="B54" s="4"/>
      <c r="E54" s="3"/>
      <c r="F54" s="3"/>
      <c r="G54" s="3"/>
      <c r="H54" s="6"/>
      <c r="I54" s="7"/>
    </row>
    <row r="55" spans="1:9" s="5" customFormat="1" x14ac:dyDescent="0.25">
      <c r="A55" s="4"/>
      <c r="B55" s="4"/>
      <c r="F55" s="3"/>
      <c r="G55" s="3"/>
      <c r="H55" s="6"/>
      <c r="I55" s="7"/>
    </row>
    <row r="56" spans="1:9" s="5" customFormat="1" x14ac:dyDescent="0.25">
      <c r="A56" s="4"/>
      <c r="B56" s="4"/>
      <c r="F56" s="3"/>
      <c r="G56" s="3"/>
      <c r="H56" s="6"/>
      <c r="I56" s="7"/>
    </row>
    <row r="57" spans="1:9" s="5" customFormat="1" x14ac:dyDescent="0.25">
      <c r="A57" s="4"/>
      <c r="B57" s="4"/>
      <c r="F57" s="3"/>
      <c r="G57" s="3"/>
      <c r="H57" s="6"/>
      <c r="I57" s="7"/>
    </row>
    <row r="58" spans="1:9" s="5" customFormat="1" x14ac:dyDescent="0.25">
      <c r="A58" s="4"/>
      <c r="B58" s="4"/>
      <c r="F58" s="3"/>
      <c r="G58" s="3"/>
      <c r="H58" s="6"/>
      <c r="I58" s="7"/>
    </row>
    <row r="59" spans="1:9" s="5" customFormat="1" x14ac:dyDescent="0.25">
      <c r="A59" s="4"/>
      <c r="B59" s="4"/>
      <c r="F59" s="3"/>
      <c r="G59" s="3"/>
      <c r="H59" s="6"/>
      <c r="I59" s="7"/>
    </row>
    <row r="60" spans="1:9" s="5" customFormat="1" x14ac:dyDescent="0.25">
      <c r="A60" s="4"/>
      <c r="B60" s="4"/>
      <c r="F60" s="3"/>
      <c r="G60" s="3"/>
      <c r="H60" s="6"/>
      <c r="I60" s="7"/>
    </row>
    <row r="61" spans="1:9" s="5" customFormat="1" x14ac:dyDescent="0.25">
      <c r="A61" s="4"/>
      <c r="B61" s="4"/>
      <c r="F61" s="3"/>
      <c r="G61" s="3"/>
      <c r="H61" s="6"/>
      <c r="I61" s="7"/>
    </row>
    <row r="62" spans="1:9" s="5" customFormat="1" x14ac:dyDescent="0.25">
      <c r="A62" s="4"/>
      <c r="B62" s="4"/>
      <c r="F62" s="3"/>
      <c r="G62" s="3"/>
      <c r="H62" s="6"/>
      <c r="I62" s="7"/>
    </row>
    <row r="63" spans="1:9" s="5" customFormat="1" x14ac:dyDescent="0.25">
      <c r="A63" s="4"/>
      <c r="B63" s="4"/>
      <c r="F63" s="3"/>
      <c r="G63" s="3"/>
      <c r="H63" s="6"/>
      <c r="I63" s="7"/>
    </row>
    <row r="64" spans="1:9" s="5" customFormat="1" x14ac:dyDescent="0.25">
      <c r="A64" s="4"/>
      <c r="B64" s="4"/>
      <c r="F64" s="3"/>
      <c r="G64" s="3"/>
      <c r="H64" s="6"/>
      <c r="I64" s="7"/>
    </row>
    <row r="65" spans="1:9" s="5" customFormat="1" x14ac:dyDescent="0.25">
      <c r="A65" s="4"/>
      <c r="B65" s="4"/>
      <c r="F65" s="3"/>
      <c r="G65" s="3"/>
      <c r="H65" s="6"/>
      <c r="I65" s="7"/>
    </row>
    <row r="66" spans="1:9" s="5" customFormat="1" x14ac:dyDescent="0.25">
      <c r="A66" s="4"/>
      <c r="B66" s="4"/>
      <c r="F66" s="3"/>
      <c r="G66" s="3"/>
      <c r="H66" s="6"/>
      <c r="I66" s="7"/>
    </row>
    <row r="67" spans="1:9" s="5" customFormat="1" x14ac:dyDescent="0.25">
      <c r="A67" s="4"/>
      <c r="B67" s="4"/>
      <c r="F67" s="3"/>
      <c r="G67" s="3"/>
      <c r="H67" s="6"/>
      <c r="I67" s="7"/>
    </row>
    <row r="68" spans="1:9" s="5" customFormat="1" x14ac:dyDescent="0.25">
      <c r="A68" s="4"/>
      <c r="B68" s="4"/>
      <c r="F68" s="3"/>
      <c r="G68" s="3"/>
      <c r="H68" s="6"/>
      <c r="I68" s="7"/>
    </row>
    <row r="69" spans="1:9" s="5" customFormat="1" x14ac:dyDescent="0.25">
      <c r="A69" s="4"/>
      <c r="B69" s="4"/>
      <c r="F69" s="3"/>
      <c r="G69" s="3"/>
      <c r="H69" s="6"/>
      <c r="I69" s="7"/>
    </row>
    <row r="70" spans="1:9" s="5" customFormat="1" x14ac:dyDescent="0.25">
      <c r="A70" s="4"/>
      <c r="B70" s="4"/>
      <c r="F70" s="3"/>
      <c r="G70" s="3"/>
      <c r="H70" s="6"/>
      <c r="I70" s="7"/>
    </row>
    <row r="71" spans="1:9" s="5" customFormat="1" x14ac:dyDescent="0.25">
      <c r="A71" s="4"/>
      <c r="B71" s="4"/>
      <c r="F71" s="3"/>
      <c r="G71" s="3"/>
      <c r="H71" s="6"/>
      <c r="I71" s="7"/>
    </row>
    <row r="72" spans="1:9" s="5" customFormat="1" x14ac:dyDescent="0.25">
      <c r="A72" s="4"/>
      <c r="B72" s="4"/>
      <c r="F72" s="3"/>
      <c r="G72" s="3"/>
      <c r="H72" s="6"/>
      <c r="I72" s="7"/>
    </row>
    <row r="73" spans="1:9" s="5" customFormat="1" x14ac:dyDescent="0.25">
      <c r="A73" s="4"/>
      <c r="B73" s="4"/>
      <c r="F73" s="3"/>
      <c r="G73" s="3"/>
      <c r="H73" s="6"/>
      <c r="I73" s="7"/>
    </row>
    <row r="74" spans="1:9" s="5" customFormat="1" x14ac:dyDescent="0.25">
      <c r="A74" s="4"/>
      <c r="B74" s="4"/>
      <c r="F74" s="3"/>
      <c r="G74" s="3"/>
      <c r="H74" s="6"/>
      <c r="I74" s="7"/>
    </row>
    <row r="75" spans="1:9" s="5" customFormat="1" x14ac:dyDescent="0.25">
      <c r="A75" s="4"/>
      <c r="B75" s="4"/>
      <c r="F75" s="3"/>
      <c r="G75" s="3"/>
      <c r="H75" s="6"/>
      <c r="I75" s="7"/>
    </row>
    <row r="76" spans="1:9" s="5" customFormat="1" x14ac:dyDescent="0.25">
      <c r="A76" s="4"/>
      <c r="B76" s="4"/>
      <c r="F76" s="3"/>
      <c r="G76" s="3"/>
      <c r="H76" s="6"/>
      <c r="I76" s="7"/>
    </row>
    <row r="77" spans="1:9" s="5" customFormat="1" x14ac:dyDescent="0.25">
      <c r="A77" s="4"/>
      <c r="B77" s="4"/>
      <c r="F77" s="3"/>
      <c r="G77" s="3"/>
      <c r="H77" s="6"/>
      <c r="I77" s="7"/>
    </row>
    <row r="78" spans="1:9" s="5" customFormat="1" x14ac:dyDescent="0.25">
      <c r="A78" s="4"/>
      <c r="B78" s="4"/>
      <c r="F78" s="3"/>
      <c r="G78" s="3"/>
      <c r="H78" s="6"/>
      <c r="I78" s="7"/>
    </row>
    <row r="79" spans="1:9" s="5" customFormat="1" x14ac:dyDescent="0.25">
      <c r="A79" s="4"/>
      <c r="B79" s="4"/>
      <c r="F79" s="3"/>
      <c r="G79" s="3"/>
      <c r="H79" s="6"/>
      <c r="I79" s="7"/>
    </row>
    <row r="80" spans="1:9" s="5" customFormat="1" x14ac:dyDescent="0.25">
      <c r="A80" s="4"/>
      <c r="B80" s="4"/>
      <c r="F80" s="3"/>
      <c r="G80" s="3"/>
      <c r="H80" s="6"/>
      <c r="I80" s="7"/>
    </row>
    <row r="81" spans="1:9" s="5" customFormat="1" x14ac:dyDescent="0.25">
      <c r="A81" s="4"/>
      <c r="B81" s="4"/>
      <c r="F81" s="3"/>
      <c r="G81" s="3"/>
      <c r="H81" s="6"/>
      <c r="I81" s="7"/>
    </row>
    <row r="82" spans="1:9" s="5" customFormat="1" x14ac:dyDescent="0.25">
      <c r="A82" s="4"/>
      <c r="B82" s="4"/>
      <c r="F82" s="3"/>
      <c r="G82" s="3"/>
      <c r="H82" s="6"/>
      <c r="I82" s="7"/>
    </row>
    <row r="83" spans="1:9" s="5" customFormat="1" x14ac:dyDescent="0.25">
      <c r="A83" s="4"/>
      <c r="B83" s="4"/>
      <c r="F83" s="3"/>
      <c r="G83" s="3"/>
      <c r="H83" s="6"/>
      <c r="I83" s="7"/>
    </row>
    <row r="84" spans="1:9" s="5" customFormat="1" x14ac:dyDescent="0.25">
      <c r="A84" s="4"/>
      <c r="B84" s="4"/>
      <c r="F84" s="3"/>
      <c r="G84" s="3"/>
      <c r="H84" s="6"/>
      <c r="I84" s="7"/>
    </row>
    <row r="85" spans="1:9" s="5" customFormat="1" x14ac:dyDescent="0.25">
      <c r="A85" s="4"/>
      <c r="B85" s="4"/>
      <c r="F85" s="3"/>
      <c r="G85" s="3"/>
      <c r="H85" s="6"/>
      <c r="I85" s="7"/>
    </row>
    <row r="86" spans="1:9" s="5" customFormat="1" x14ac:dyDescent="0.25">
      <c r="A86" s="4"/>
      <c r="B86" s="4"/>
      <c r="F86" s="3"/>
      <c r="G86" s="3"/>
      <c r="H86" s="6"/>
      <c r="I86" s="7"/>
    </row>
    <row r="87" spans="1:9" s="5" customFormat="1" x14ac:dyDescent="0.25">
      <c r="A87" s="4"/>
      <c r="B87" s="4"/>
      <c r="F87" s="3"/>
      <c r="G87" s="3"/>
      <c r="H87" s="6"/>
      <c r="I87" s="7"/>
    </row>
    <row r="88" spans="1:9" s="5" customFormat="1" x14ac:dyDescent="0.25">
      <c r="A88" s="4"/>
      <c r="B88" s="4"/>
      <c r="F88" s="3"/>
      <c r="G88" s="3"/>
      <c r="H88" s="6"/>
      <c r="I88" s="7"/>
    </row>
    <row r="89" spans="1:9" s="5" customFormat="1" x14ac:dyDescent="0.25">
      <c r="A89" s="4"/>
      <c r="B89" s="4"/>
      <c r="F89" s="3"/>
      <c r="G89" s="3"/>
      <c r="H89" s="6"/>
      <c r="I89" s="7"/>
    </row>
    <row r="90" spans="1:9" s="5" customFormat="1" x14ac:dyDescent="0.25">
      <c r="A90" s="4"/>
      <c r="B90" s="4"/>
      <c r="F90" s="3"/>
      <c r="G90" s="3"/>
      <c r="H90" s="6"/>
      <c r="I90" s="7"/>
    </row>
    <row r="91" spans="1:9" s="5" customFormat="1" x14ac:dyDescent="0.25">
      <c r="A91" s="4"/>
      <c r="B91" s="4"/>
      <c r="F91" s="3"/>
      <c r="G91" s="3"/>
      <c r="H91" s="6"/>
      <c r="I91" s="7"/>
    </row>
    <row r="92" spans="1:9" s="5" customFormat="1" x14ac:dyDescent="0.25">
      <c r="A92" s="4"/>
      <c r="B92" s="4"/>
      <c r="F92" s="3"/>
      <c r="G92" s="3"/>
      <c r="H92" s="6"/>
      <c r="I92" s="7"/>
    </row>
    <row r="93" spans="1:9" s="5" customFormat="1" x14ac:dyDescent="0.25">
      <c r="A93" s="4"/>
      <c r="B93" s="4"/>
      <c r="F93" s="3"/>
      <c r="G93" s="3"/>
      <c r="H93" s="6"/>
      <c r="I93" s="7"/>
    </row>
    <row r="94" spans="1:9" s="5" customFormat="1" x14ac:dyDescent="0.25">
      <c r="A94" s="4"/>
      <c r="B94" s="4"/>
      <c r="F94" s="3"/>
      <c r="G94" s="3"/>
      <c r="H94" s="6"/>
      <c r="I94" s="7"/>
    </row>
    <row r="95" spans="1:9" s="5" customFormat="1" x14ac:dyDescent="0.25">
      <c r="A95" s="4"/>
      <c r="B95" s="4"/>
      <c r="F95" s="3"/>
      <c r="G95" s="3"/>
      <c r="H95" s="6"/>
      <c r="I95" s="7"/>
    </row>
    <row r="96" spans="1:9" s="5" customFormat="1" x14ac:dyDescent="0.25">
      <c r="A96" s="4"/>
      <c r="B96" s="4"/>
      <c r="F96" s="3"/>
      <c r="G96" s="3"/>
      <c r="H96" s="6"/>
      <c r="I96" s="7"/>
    </row>
    <row r="97" spans="1:9" s="5" customFormat="1" x14ac:dyDescent="0.25">
      <c r="A97" s="4"/>
      <c r="B97" s="4"/>
      <c r="F97" s="3"/>
      <c r="G97" s="3"/>
      <c r="H97" s="6"/>
      <c r="I97" s="7"/>
    </row>
    <row r="98" spans="1:9" s="5" customFormat="1" x14ac:dyDescent="0.25">
      <c r="A98" s="4"/>
      <c r="B98" s="4"/>
      <c r="F98" s="3"/>
      <c r="G98" s="3"/>
      <c r="H98" s="6"/>
      <c r="I98" s="7"/>
    </row>
    <row r="99" spans="1:9" s="5" customFormat="1" x14ac:dyDescent="0.25">
      <c r="A99" s="4"/>
      <c r="B99" s="4"/>
      <c r="F99" s="3"/>
      <c r="G99" s="3"/>
      <c r="H99" s="6"/>
      <c r="I99" s="7"/>
    </row>
    <row r="100" spans="1:9" s="5" customFormat="1" x14ac:dyDescent="0.25">
      <c r="A100" s="4"/>
      <c r="B100" s="4"/>
      <c r="F100" s="3"/>
      <c r="G100" s="3"/>
      <c r="H100" s="6"/>
      <c r="I100" s="7"/>
    </row>
    <row r="101" spans="1:9" s="5" customFormat="1" x14ac:dyDescent="0.25">
      <c r="A101" s="4"/>
      <c r="B101" s="4"/>
      <c r="F101" s="3"/>
      <c r="G101" s="3"/>
      <c r="H101" s="6"/>
      <c r="I101" s="7"/>
    </row>
    <row r="102" spans="1:9" s="5" customFormat="1" x14ac:dyDescent="0.25">
      <c r="A102" s="4"/>
      <c r="B102" s="4"/>
      <c r="F102" s="3"/>
      <c r="G102" s="3"/>
      <c r="H102" s="6"/>
      <c r="I102" s="7"/>
    </row>
    <row r="103" spans="1:9" s="5" customFormat="1" x14ac:dyDescent="0.25">
      <c r="A103" s="4"/>
      <c r="B103" s="4"/>
      <c r="F103" s="3"/>
      <c r="G103" s="3"/>
      <c r="H103" s="6"/>
      <c r="I103" s="7"/>
    </row>
    <row r="104" spans="1:9" s="5" customFormat="1" x14ac:dyDescent="0.25">
      <c r="A104" s="4"/>
      <c r="B104" s="4"/>
      <c r="F104" s="3"/>
      <c r="G104" s="3"/>
      <c r="H104" s="6"/>
      <c r="I104" s="7"/>
    </row>
    <row r="105" spans="1:9" s="5" customFormat="1" x14ac:dyDescent="0.25">
      <c r="A105" s="4"/>
      <c r="B105" s="4"/>
      <c r="F105" s="3"/>
      <c r="G105" s="3"/>
      <c r="H105" s="6"/>
      <c r="I105" s="7"/>
    </row>
    <row r="106" spans="1:9" s="5" customFormat="1" x14ac:dyDescent="0.25">
      <c r="A106" s="4"/>
      <c r="B106" s="4"/>
      <c r="F106" s="3"/>
      <c r="G106" s="3"/>
      <c r="H106" s="6"/>
      <c r="I106" s="7"/>
    </row>
    <row r="107" spans="1:9" s="5" customFormat="1" x14ac:dyDescent="0.25">
      <c r="A107" s="4"/>
      <c r="B107" s="4"/>
      <c r="F107" s="3"/>
      <c r="G107" s="3"/>
      <c r="H107" s="6"/>
      <c r="I107" s="7"/>
    </row>
    <row r="108" spans="1:9" s="5" customFormat="1" x14ac:dyDescent="0.25">
      <c r="A108" s="4"/>
      <c r="B108" s="4"/>
      <c r="F108" s="3"/>
      <c r="G108" s="3"/>
      <c r="H108" s="6"/>
      <c r="I108" s="7"/>
    </row>
    <row r="109" spans="1:9" s="5" customFormat="1" x14ac:dyDescent="0.25">
      <c r="A109" s="4"/>
      <c r="B109" s="4"/>
      <c r="F109" s="3"/>
      <c r="G109" s="3"/>
      <c r="H109" s="6"/>
      <c r="I109" s="7"/>
    </row>
    <row r="110" spans="1:9" s="5" customFormat="1" x14ac:dyDescent="0.25">
      <c r="A110" s="4"/>
      <c r="B110" s="4"/>
      <c r="F110" s="3"/>
      <c r="G110" s="3"/>
      <c r="H110" s="6"/>
      <c r="I110" s="7"/>
    </row>
    <row r="111" spans="1:9" s="5" customFormat="1" x14ac:dyDescent="0.25">
      <c r="A111" s="4"/>
      <c r="B111" s="4"/>
      <c r="F111" s="3"/>
      <c r="G111" s="3"/>
      <c r="H111" s="6"/>
      <c r="I111" s="7"/>
    </row>
    <row r="112" spans="1:9" s="5" customFormat="1" x14ac:dyDescent="0.25">
      <c r="A112" s="4"/>
      <c r="B112" s="4"/>
      <c r="F112" s="3"/>
      <c r="G112" s="3"/>
      <c r="H112" s="6"/>
      <c r="I112" s="7"/>
    </row>
    <row r="113" spans="1:9" s="5" customFormat="1" x14ac:dyDescent="0.25">
      <c r="A113" s="4"/>
      <c r="B113" s="4"/>
      <c r="F113" s="3"/>
      <c r="G113" s="3"/>
      <c r="H113" s="6"/>
      <c r="I113" s="7"/>
    </row>
    <row r="114" spans="1:9" s="5" customFormat="1" x14ac:dyDescent="0.25">
      <c r="A114" s="4"/>
      <c r="B114" s="4"/>
      <c r="F114" s="3"/>
      <c r="G114" s="3"/>
      <c r="H114" s="6"/>
      <c r="I114" s="7"/>
    </row>
    <row r="115" spans="1:9" s="5" customFormat="1" x14ac:dyDescent="0.25">
      <c r="A115" s="4"/>
      <c r="B115" s="4"/>
      <c r="F115" s="3"/>
      <c r="G115" s="3"/>
      <c r="H115" s="6"/>
      <c r="I115" s="7"/>
    </row>
    <row r="116" spans="1:9" s="5" customFormat="1" x14ac:dyDescent="0.25">
      <c r="A116" s="4"/>
      <c r="B116" s="4"/>
      <c r="F116" s="3"/>
      <c r="G116" s="3"/>
      <c r="H116" s="6"/>
      <c r="I116" s="7"/>
    </row>
    <row r="117" spans="1:9" s="5" customFormat="1" x14ac:dyDescent="0.25">
      <c r="A117" s="4"/>
      <c r="B117" s="4"/>
      <c r="F117" s="3"/>
      <c r="G117" s="3"/>
      <c r="H117" s="6"/>
      <c r="I117" s="7"/>
    </row>
    <row r="118" spans="1:9" s="5" customFormat="1" x14ac:dyDescent="0.25">
      <c r="A118" s="4"/>
      <c r="B118" s="4"/>
      <c r="F118" s="3"/>
      <c r="G118" s="3"/>
      <c r="H118" s="6"/>
      <c r="I118" s="7"/>
    </row>
    <row r="119" spans="1:9" s="5" customFormat="1" x14ac:dyDescent="0.25">
      <c r="A119" s="4"/>
      <c r="B119" s="4"/>
      <c r="F119" s="3"/>
      <c r="G119" s="3"/>
      <c r="H119" s="6"/>
      <c r="I119" s="7"/>
    </row>
    <row r="120" spans="1:9" s="5" customFormat="1" x14ac:dyDescent="0.25">
      <c r="A120" s="4"/>
      <c r="B120" s="4"/>
      <c r="F120" s="3"/>
      <c r="G120" s="3"/>
      <c r="H120" s="6"/>
      <c r="I120" s="7"/>
    </row>
    <row r="121" spans="1:9" s="5" customFormat="1" x14ac:dyDescent="0.25">
      <c r="A121" s="4"/>
      <c r="B121" s="4"/>
      <c r="F121" s="3"/>
      <c r="G121" s="3"/>
      <c r="H121" s="6"/>
      <c r="I121" s="7"/>
    </row>
    <row r="122" spans="1:9" s="5" customFormat="1" x14ac:dyDescent="0.25">
      <c r="A122" s="4"/>
      <c r="B122" s="4"/>
      <c r="F122" s="3"/>
      <c r="G122" s="3"/>
      <c r="H122" s="6"/>
      <c r="I122" s="7"/>
    </row>
    <row r="123" spans="1:9" s="5" customFormat="1" x14ac:dyDescent="0.25">
      <c r="A123" s="4"/>
      <c r="B123" s="4"/>
      <c r="F123" s="3"/>
      <c r="G123" s="3"/>
      <c r="H123" s="6"/>
      <c r="I123" s="7"/>
    </row>
    <row r="124" spans="1:9" s="5" customFormat="1" x14ac:dyDescent="0.25">
      <c r="A124" s="4"/>
      <c r="B124" s="4"/>
      <c r="F124" s="3"/>
      <c r="G124" s="3"/>
      <c r="H124" s="6"/>
      <c r="I124" s="7"/>
    </row>
    <row r="125" spans="1:9" s="5" customFormat="1" x14ac:dyDescent="0.25">
      <c r="A125" s="4"/>
      <c r="B125" s="4"/>
      <c r="F125" s="3"/>
      <c r="G125" s="3"/>
      <c r="H125" s="6"/>
      <c r="I125" s="7"/>
    </row>
    <row r="126" spans="1:9" s="5" customFormat="1" x14ac:dyDescent="0.25">
      <c r="A126" s="4"/>
      <c r="B126" s="4"/>
      <c r="F126" s="3"/>
      <c r="G126" s="3"/>
      <c r="H126" s="6"/>
      <c r="I126" s="7"/>
    </row>
    <row r="127" spans="1:9" s="5" customFormat="1" x14ac:dyDescent="0.25">
      <c r="A127" s="4"/>
      <c r="B127" s="4"/>
      <c r="F127" s="3"/>
      <c r="G127" s="3"/>
      <c r="H127" s="6"/>
      <c r="I127" s="7"/>
    </row>
    <row r="128" spans="1:9" s="5" customFormat="1" x14ac:dyDescent="0.25">
      <c r="A128" s="4"/>
      <c r="B128" s="4"/>
      <c r="F128" s="3"/>
      <c r="G128" s="3"/>
      <c r="H128" s="6"/>
      <c r="I128" s="7"/>
    </row>
    <row r="129" spans="1:9" s="5" customFormat="1" x14ac:dyDescent="0.25">
      <c r="A129" s="4"/>
      <c r="B129" s="4"/>
      <c r="F129" s="3"/>
      <c r="G129" s="3"/>
      <c r="H129" s="6"/>
      <c r="I129" s="7"/>
    </row>
    <row r="130" spans="1:9" s="5" customFormat="1" x14ac:dyDescent="0.25">
      <c r="A130" s="4"/>
      <c r="B130" s="4"/>
      <c r="F130" s="3"/>
      <c r="G130" s="3"/>
      <c r="H130" s="6"/>
      <c r="I130" s="7"/>
    </row>
    <row r="131" spans="1:9" s="5" customFormat="1" x14ac:dyDescent="0.25">
      <c r="A131" s="4"/>
      <c r="B131" s="4"/>
      <c r="F131" s="3"/>
      <c r="G131" s="3"/>
      <c r="H131" s="6"/>
      <c r="I131" s="7"/>
    </row>
    <row r="132" spans="1:9" s="5" customFormat="1" x14ac:dyDescent="0.25">
      <c r="A132" s="4"/>
      <c r="B132" s="4"/>
      <c r="F132" s="3"/>
      <c r="G132" s="3"/>
      <c r="H132" s="6"/>
      <c r="I132" s="7"/>
    </row>
    <row r="133" spans="1:9" s="5" customFormat="1" x14ac:dyDescent="0.25">
      <c r="A133" s="4"/>
      <c r="B133" s="4"/>
      <c r="F133" s="3"/>
      <c r="G133" s="3"/>
      <c r="H133" s="6"/>
      <c r="I133" s="7"/>
    </row>
    <row r="134" spans="1:9" s="5" customFormat="1" x14ac:dyDescent="0.25">
      <c r="A134" s="4"/>
      <c r="B134" s="4"/>
      <c r="F134" s="3"/>
      <c r="G134" s="3"/>
      <c r="H134" s="6"/>
      <c r="I134" s="7"/>
    </row>
    <row r="135" spans="1:9" s="5" customFormat="1" x14ac:dyDescent="0.25">
      <c r="A135" s="4"/>
      <c r="B135" s="4"/>
      <c r="F135" s="3"/>
      <c r="G135" s="3"/>
      <c r="H135" s="6"/>
      <c r="I135" s="7"/>
    </row>
    <row r="136" spans="1:9" s="5" customFormat="1" x14ac:dyDescent="0.25">
      <c r="A136" s="4"/>
      <c r="B136" s="4"/>
      <c r="F136" s="3"/>
      <c r="G136" s="3"/>
      <c r="H136" s="6"/>
      <c r="I136" s="7"/>
    </row>
    <row r="137" spans="1:9" s="5" customFormat="1" x14ac:dyDescent="0.25">
      <c r="A137" s="4"/>
      <c r="B137" s="4"/>
      <c r="F137" s="3"/>
      <c r="G137" s="3"/>
      <c r="H137" s="6"/>
      <c r="I137" s="7"/>
    </row>
    <row r="138" spans="1:9" s="5" customFormat="1" x14ac:dyDescent="0.25">
      <c r="A138" s="4"/>
      <c r="B138" s="4"/>
      <c r="F138" s="3"/>
      <c r="G138" s="3"/>
      <c r="H138" s="6"/>
      <c r="I138" s="7"/>
    </row>
    <row r="139" spans="1:9" s="5" customFormat="1" x14ac:dyDescent="0.25">
      <c r="A139" s="4"/>
      <c r="B139" s="4"/>
      <c r="F139" s="3"/>
      <c r="G139" s="3"/>
      <c r="H139" s="6"/>
      <c r="I139" s="7"/>
    </row>
    <row r="140" spans="1:9" s="5" customFormat="1" x14ac:dyDescent="0.25">
      <c r="A140" s="4"/>
      <c r="B140" s="4"/>
      <c r="F140" s="3"/>
      <c r="G140" s="3"/>
      <c r="H140" s="6"/>
      <c r="I140" s="7"/>
    </row>
    <row r="141" spans="1:9" s="5" customFormat="1" x14ac:dyDescent="0.25">
      <c r="A141" s="4"/>
      <c r="B141" s="4"/>
      <c r="F141" s="3"/>
      <c r="G141" s="3"/>
      <c r="H141" s="6"/>
      <c r="I141" s="7"/>
    </row>
    <row r="142" spans="1:9" s="5" customFormat="1" x14ac:dyDescent="0.25">
      <c r="A142" s="4"/>
      <c r="B142" s="4"/>
      <c r="F142" s="3"/>
      <c r="G142" s="3"/>
      <c r="H142" s="6"/>
      <c r="I142" s="7"/>
    </row>
    <row r="143" spans="1:9" s="5" customFormat="1" x14ac:dyDescent="0.25">
      <c r="A143" s="4"/>
      <c r="B143" s="4"/>
      <c r="F143" s="3"/>
      <c r="G143" s="3"/>
      <c r="H143" s="6"/>
      <c r="I143" s="7"/>
    </row>
    <row r="144" spans="1:9" s="5" customFormat="1" x14ac:dyDescent="0.25">
      <c r="A144" s="4"/>
      <c r="B144" s="4"/>
      <c r="F144" s="3"/>
      <c r="G144" s="3"/>
      <c r="H144" s="6"/>
      <c r="I144" s="7"/>
    </row>
    <row r="145" spans="1:9" s="5" customFormat="1" x14ac:dyDescent="0.25">
      <c r="A145" s="4"/>
      <c r="B145" s="4"/>
      <c r="F145" s="3"/>
      <c r="G145" s="3"/>
      <c r="H145" s="6"/>
      <c r="I145" s="7"/>
    </row>
    <row r="146" spans="1:9" s="5" customFormat="1" x14ac:dyDescent="0.25">
      <c r="A146" s="4"/>
      <c r="B146" s="4"/>
      <c r="F146" s="3"/>
      <c r="G146" s="3"/>
      <c r="H146" s="6"/>
      <c r="I146" s="7"/>
    </row>
    <row r="147" spans="1:9" s="5" customFormat="1" x14ac:dyDescent="0.25">
      <c r="A147" s="4"/>
      <c r="B147" s="4"/>
      <c r="F147" s="3"/>
      <c r="G147" s="3"/>
      <c r="H147" s="6"/>
      <c r="I147" s="7"/>
    </row>
    <row r="148" spans="1:9" s="5" customFormat="1" x14ac:dyDescent="0.25">
      <c r="A148" s="4"/>
      <c r="B148" s="4"/>
      <c r="F148" s="3"/>
      <c r="G148" s="3"/>
      <c r="H148" s="6"/>
      <c r="I148" s="7"/>
    </row>
    <row r="149" spans="1:9" s="5" customFormat="1" x14ac:dyDescent="0.25">
      <c r="A149" s="4"/>
      <c r="B149" s="4"/>
      <c r="F149" s="3"/>
      <c r="G149" s="3"/>
      <c r="H149" s="6"/>
      <c r="I149" s="7"/>
    </row>
    <row r="150" spans="1:9" s="5" customFormat="1" x14ac:dyDescent="0.25">
      <c r="A150" s="4"/>
      <c r="B150" s="4"/>
      <c r="F150" s="3"/>
      <c r="G150" s="3"/>
      <c r="H150" s="6"/>
      <c r="I150" s="7"/>
    </row>
    <row r="151" spans="1:9" s="5" customFormat="1" x14ac:dyDescent="0.25">
      <c r="A151" s="4"/>
      <c r="B151" s="4"/>
      <c r="F151" s="3"/>
      <c r="G151" s="3"/>
      <c r="H151" s="6"/>
      <c r="I151" s="7"/>
    </row>
    <row r="152" spans="1:9" s="5" customFormat="1" x14ac:dyDescent="0.25">
      <c r="A152" s="4"/>
      <c r="B152" s="4"/>
      <c r="F152" s="3"/>
      <c r="G152" s="3"/>
      <c r="H152" s="6"/>
      <c r="I152" s="7"/>
    </row>
    <row r="153" spans="1:9" s="5" customFormat="1" x14ac:dyDescent="0.25">
      <c r="A153" s="4"/>
      <c r="B153" s="4"/>
      <c r="F153" s="3"/>
      <c r="G153" s="3"/>
      <c r="H153" s="6"/>
      <c r="I153" s="7"/>
    </row>
    <row r="154" spans="1:9" s="5" customFormat="1" x14ac:dyDescent="0.25">
      <c r="A154" s="4"/>
      <c r="B154" s="4"/>
      <c r="F154" s="3"/>
      <c r="G154" s="3"/>
      <c r="H154" s="6"/>
      <c r="I154" s="7"/>
    </row>
    <row r="155" spans="1:9" s="5" customFormat="1" x14ac:dyDescent="0.25">
      <c r="A155" s="4"/>
      <c r="B155" s="4"/>
      <c r="F155" s="3"/>
      <c r="G155" s="3"/>
      <c r="H155" s="6"/>
      <c r="I155" s="7"/>
    </row>
    <row r="156" spans="1:9" s="5" customFormat="1" x14ac:dyDescent="0.25">
      <c r="A156" s="4"/>
      <c r="B156" s="4"/>
      <c r="F156" s="3"/>
      <c r="G156" s="3"/>
      <c r="H156" s="6"/>
      <c r="I156" s="7"/>
    </row>
    <row r="157" spans="1:9" s="5" customFormat="1" x14ac:dyDescent="0.25">
      <c r="A157" s="4"/>
      <c r="B157" s="4"/>
      <c r="F157" s="3"/>
      <c r="G157" s="3"/>
      <c r="H157" s="6"/>
      <c r="I157" s="7"/>
    </row>
    <row r="158" spans="1:9" s="5" customFormat="1" x14ac:dyDescent="0.25">
      <c r="A158" s="4"/>
      <c r="B158" s="4"/>
      <c r="F158" s="3"/>
      <c r="G158" s="3"/>
      <c r="H158" s="6"/>
      <c r="I158" s="7"/>
    </row>
    <row r="159" spans="1:9" s="5" customFormat="1" x14ac:dyDescent="0.25">
      <c r="A159" s="4"/>
      <c r="B159" s="4"/>
      <c r="F159" s="3"/>
      <c r="G159" s="3"/>
      <c r="H159" s="6"/>
      <c r="I159" s="7"/>
    </row>
    <row r="160" spans="1:9" s="5" customFormat="1" x14ac:dyDescent="0.25">
      <c r="A160" s="4"/>
      <c r="B160" s="4"/>
      <c r="F160" s="3"/>
      <c r="G160" s="3"/>
      <c r="H160" s="6"/>
      <c r="I160" s="7"/>
    </row>
    <row r="161" spans="1:9" s="5" customFormat="1" x14ac:dyDescent="0.25">
      <c r="A161" s="4"/>
      <c r="B161" s="4"/>
      <c r="F161" s="3"/>
      <c r="G161" s="3"/>
      <c r="H161" s="6"/>
      <c r="I161" s="7"/>
    </row>
    <row r="162" spans="1:9" s="5" customFormat="1" x14ac:dyDescent="0.25">
      <c r="A162" s="4"/>
      <c r="B162" s="4"/>
      <c r="F162" s="3"/>
      <c r="G162" s="3"/>
      <c r="H162" s="6"/>
      <c r="I162" s="7"/>
    </row>
    <row r="163" spans="1:9" s="5" customFormat="1" x14ac:dyDescent="0.25">
      <c r="A163" s="4"/>
      <c r="B163" s="4"/>
      <c r="F163" s="3"/>
      <c r="G163" s="3"/>
      <c r="H163" s="6"/>
      <c r="I163" s="7"/>
    </row>
    <row r="164" spans="1:9" s="5" customFormat="1" x14ac:dyDescent="0.25">
      <c r="A164" s="4"/>
      <c r="B164" s="4"/>
      <c r="F164" s="3"/>
      <c r="G164" s="3"/>
      <c r="H164" s="6"/>
      <c r="I164" s="7"/>
    </row>
    <row r="165" spans="1:9" s="5" customFormat="1" x14ac:dyDescent="0.25">
      <c r="A165" s="4"/>
      <c r="B165" s="4"/>
      <c r="F165" s="3"/>
      <c r="G165" s="3"/>
      <c r="H165" s="6"/>
      <c r="I165" s="7"/>
    </row>
    <row r="166" spans="1:9" s="5" customFormat="1" x14ac:dyDescent="0.25">
      <c r="A166" s="4"/>
      <c r="B166" s="4"/>
      <c r="F166" s="3"/>
      <c r="G166" s="3"/>
      <c r="H166" s="6"/>
      <c r="I166" s="7"/>
    </row>
    <row r="167" spans="1:9" s="5" customFormat="1" x14ac:dyDescent="0.25">
      <c r="A167" s="4"/>
      <c r="B167" s="4"/>
      <c r="F167" s="3"/>
      <c r="G167" s="3"/>
      <c r="H167" s="6"/>
      <c r="I167" s="7"/>
    </row>
    <row r="168" spans="1:9" s="5" customFormat="1" x14ac:dyDescent="0.25">
      <c r="A168" s="4"/>
      <c r="B168" s="4"/>
      <c r="F168" s="3"/>
      <c r="G168" s="3"/>
      <c r="H168" s="6"/>
      <c r="I168" s="7"/>
    </row>
    <row r="169" spans="1:9" s="5" customFormat="1" x14ac:dyDescent="0.25">
      <c r="A169" s="4"/>
      <c r="B169" s="4"/>
      <c r="F169" s="3"/>
      <c r="G169" s="3"/>
      <c r="H169" s="6"/>
      <c r="I169" s="7"/>
    </row>
    <row r="170" spans="1:9" s="5" customFormat="1" x14ac:dyDescent="0.25">
      <c r="A170" s="4"/>
      <c r="B170" s="4"/>
      <c r="F170" s="3"/>
      <c r="G170" s="3"/>
      <c r="H170" s="6"/>
      <c r="I170" s="7"/>
    </row>
    <row r="171" spans="1:9" s="5" customFormat="1" x14ac:dyDescent="0.25">
      <c r="A171" s="4"/>
      <c r="B171" s="4"/>
      <c r="F171" s="3"/>
      <c r="G171" s="3"/>
      <c r="H171" s="6"/>
      <c r="I171" s="7"/>
    </row>
    <row r="172" spans="1:9" s="5" customFormat="1" x14ac:dyDescent="0.25">
      <c r="A172" s="4"/>
      <c r="B172" s="4"/>
      <c r="F172" s="3"/>
      <c r="G172" s="3"/>
      <c r="H172" s="6"/>
      <c r="I172" s="7"/>
    </row>
    <row r="173" spans="1:9" s="5" customFormat="1" x14ac:dyDescent="0.25">
      <c r="A173" s="4"/>
      <c r="B173" s="4"/>
      <c r="F173" s="3"/>
      <c r="G173" s="3"/>
      <c r="H173" s="6"/>
      <c r="I173" s="7"/>
    </row>
    <row r="174" spans="1:9" s="5" customFormat="1" x14ac:dyDescent="0.25">
      <c r="A174" s="4"/>
      <c r="B174" s="4"/>
      <c r="F174" s="3"/>
      <c r="G174" s="3"/>
      <c r="H174" s="6"/>
      <c r="I174" s="7"/>
    </row>
    <row r="175" spans="1:9" s="5" customFormat="1" x14ac:dyDescent="0.25">
      <c r="A175" s="4"/>
      <c r="B175" s="4"/>
      <c r="F175" s="3"/>
      <c r="G175" s="3"/>
      <c r="H175" s="6"/>
      <c r="I175" s="7"/>
    </row>
    <row r="176" spans="1:9" s="5" customFormat="1" x14ac:dyDescent="0.25">
      <c r="A176" s="4"/>
      <c r="B176" s="4"/>
      <c r="F176" s="3"/>
      <c r="G176" s="3"/>
      <c r="H176" s="6"/>
      <c r="I176" s="7"/>
    </row>
    <row r="177" spans="1:9" s="5" customFormat="1" x14ac:dyDescent="0.25">
      <c r="A177" s="4"/>
      <c r="B177" s="4"/>
      <c r="F177" s="3"/>
      <c r="G177" s="3"/>
      <c r="H177" s="6"/>
      <c r="I177" s="7"/>
    </row>
    <row r="178" spans="1:9" s="5" customFormat="1" x14ac:dyDescent="0.25">
      <c r="A178" s="4"/>
      <c r="B178" s="4"/>
      <c r="F178" s="3"/>
      <c r="G178" s="3"/>
      <c r="H178" s="6"/>
      <c r="I178" s="7"/>
    </row>
    <row r="179" spans="1:9" s="5" customFormat="1" x14ac:dyDescent="0.25">
      <c r="A179" s="4"/>
      <c r="B179" s="4"/>
      <c r="F179" s="3"/>
      <c r="G179" s="3"/>
      <c r="H179" s="6"/>
      <c r="I179" s="7"/>
    </row>
    <row r="180" spans="1:9" s="5" customFormat="1" x14ac:dyDescent="0.25">
      <c r="A180" s="4"/>
      <c r="B180" s="4"/>
      <c r="F180" s="3"/>
      <c r="G180" s="3"/>
      <c r="H180" s="6"/>
      <c r="I180" s="7"/>
    </row>
    <row r="181" spans="1:9" s="5" customFormat="1" x14ac:dyDescent="0.25">
      <c r="A181" s="4"/>
      <c r="B181" s="4"/>
      <c r="F181" s="3"/>
      <c r="G181" s="3"/>
      <c r="H181" s="6"/>
      <c r="I181" s="7"/>
    </row>
    <row r="182" spans="1:9" s="5" customFormat="1" x14ac:dyDescent="0.25">
      <c r="A182" s="4"/>
      <c r="B182" s="4"/>
      <c r="F182" s="3"/>
      <c r="G182" s="3"/>
      <c r="H182" s="6"/>
      <c r="I182" s="7"/>
    </row>
    <row r="183" spans="1:9" s="5" customFormat="1" x14ac:dyDescent="0.25">
      <c r="A183" s="4"/>
      <c r="B183" s="4"/>
      <c r="F183" s="3"/>
      <c r="G183" s="3"/>
      <c r="H183" s="6"/>
      <c r="I183" s="7"/>
    </row>
    <row r="184" spans="1:9" s="5" customFormat="1" x14ac:dyDescent="0.25">
      <c r="A184" s="4"/>
      <c r="B184" s="4"/>
      <c r="F184" s="3"/>
      <c r="G184" s="3"/>
      <c r="H184" s="6"/>
      <c r="I184" s="7"/>
    </row>
    <row r="185" spans="1:9" s="5" customFormat="1" x14ac:dyDescent="0.25">
      <c r="A185" s="4"/>
      <c r="B185" s="4"/>
      <c r="F185" s="3"/>
      <c r="G185" s="3"/>
      <c r="H185" s="6"/>
      <c r="I185" s="7"/>
    </row>
    <row r="186" spans="1:9" s="5" customFormat="1" x14ac:dyDescent="0.25">
      <c r="A186" s="4"/>
      <c r="B186" s="4"/>
      <c r="F186" s="3"/>
      <c r="G186" s="3"/>
      <c r="H186" s="6"/>
      <c r="I186" s="7"/>
    </row>
    <row r="187" spans="1:9" s="5" customFormat="1" x14ac:dyDescent="0.25">
      <c r="A187" s="4"/>
      <c r="B187" s="4"/>
      <c r="F187" s="3"/>
      <c r="G187" s="3"/>
      <c r="H187" s="6"/>
      <c r="I187" s="7"/>
    </row>
    <row r="188" spans="1:9" s="5" customFormat="1" x14ac:dyDescent="0.25">
      <c r="A188" s="4"/>
      <c r="B188" s="4"/>
      <c r="F188" s="3"/>
      <c r="G188" s="3"/>
      <c r="H188" s="6"/>
      <c r="I188" s="7"/>
    </row>
    <row r="189" spans="1:9" s="5" customFormat="1" x14ac:dyDescent="0.25">
      <c r="A189" s="4"/>
      <c r="B189" s="4"/>
      <c r="F189" s="3"/>
      <c r="G189" s="3"/>
      <c r="H189" s="6"/>
      <c r="I189" s="7"/>
    </row>
    <row r="190" spans="1:9" s="5" customFormat="1" x14ac:dyDescent="0.25">
      <c r="A190" s="4"/>
      <c r="B190" s="4"/>
      <c r="F190" s="3"/>
      <c r="G190" s="3"/>
      <c r="H190" s="6"/>
      <c r="I190" s="7"/>
    </row>
    <row r="191" spans="1:9" s="5" customFormat="1" x14ac:dyDescent="0.25">
      <c r="A191" s="4"/>
      <c r="B191" s="4"/>
      <c r="F191" s="3"/>
      <c r="G191" s="3"/>
      <c r="H191" s="6"/>
      <c r="I191" s="7"/>
    </row>
    <row r="192" spans="1:9" s="5" customFormat="1" x14ac:dyDescent="0.25">
      <c r="A192" s="4"/>
      <c r="B192" s="4"/>
      <c r="F192" s="3"/>
      <c r="G192" s="3"/>
      <c r="H192" s="6"/>
      <c r="I192" s="7"/>
    </row>
    <row r="193" spans="1:9" s="5" customFormat="1" x14ac:dyDescent="0.25">
      <c r="A193" s="4"/>
      <c r="B193" s="4"/>
      <c r="F193" s="3"/>
      <c r="G193" s="3"/>
      <c r="H193" s="6"/>
      <c r="I193" s="7"/>
    </row>
    <row r="194" spans="1:9" s="5" customFormat="1" x14ac:dyDescent="0.25">
      <c r="A194" s="4"/>
      <c r="B194" s="4"/>
      <c r="F194" s="3"/>
      <c r="G194" s="3"/>
      <c r="H194" s="6"/>
      <c r="I194" s="7"/>
    </row>
    <row r="195" spans="1:9" s="5" customFormat="1" x14ac:dyDescent="0.25">
      <c r="A195" s="4"/>
      <c r="B195" s="4"/>
      <c r="F195" s="3"/>
      <c r="G195" s="3"/>
      <c r="H195" s="6"/>
      <c r="I195" s="7"/>
    </row>
    <row r="196" spans="1:9" s="5" customFormat="1" x14ac:dyDescent="0.25">
      <c r="A196" s="4"/>
      <c r="B196" s="4"/>
      <c r="F196" s="3"/>
      <c r="G196" s="3"/>
      <c r="H196" s="6"/>
      <c r="I196" s="7"/>
    </row>
    <row r="197" spans="1:9" s="5" customFormat="1" x14ac:dyDescent="0.25">
      <c r="A197" s="4"/>
      <c r="B197" s="4"/>
      <c r="F197" s="3"/>
      <c r="G197" s="3"/>
      <c r="H197" s="6"/>
      <c r="I197" s="7"/>
    </row>
    <row r="198" spans="1:9" s="5" customFormat="1" x14ac:dyDescent="0.25">
      <c r="A198" s="4"/>
      <c r="B198" s="4"/>
      <c r="F198" s="3"/>
      <c r="G198" s="3"/>
      <c r="H198" s="6"/>
      <c r="I198" s="7"/>
    </row>
    <row r="199" spans="1:9" s="5" customFormat="1" x14ac:dyDescent="0.25">
      <c r="A199" s="4"/>
      <c r="B199" s="4"/>
      <c r="F199" s="3"/>
      <c r="G199" s="3"/>
      <c r="H199" s="6"/>
      <c r="I199" s="7"/>
    </row>
    <row r="200" spans="1:9" s="5" customFormat="1" x14ac:dyDescent="0.25">
      <c r="A200" s="4"/>
      <c r="B200" s="4"/>
      <c r="F200" s="3"/>
      <c r="G200" s="3"/>
      <c r="H200" s="6"/>
      <c r="I200" s="7"/>
    </row>
    <row r="201" spans="1:9" s="5" customFormat="1" x14ac:dyDescent="0.25">
      <c r="A201" s="4"/>
      <c r="B201" s="4"/>
      <c r="F201" s="3"/>
      <c r="G201" s="3"/>
      <c r="H201" s="6"/>
      <c r="I201" s="7"/>
    </row>
    <row r="202" spans="1:9" s="5" customFormat="1" x14ac:dyDescent="0.25">
      <c r="A202" s="4"/>
      <c r="B202" s="4"/>
      <c r="F202" s="3"/>
      <c r="G202" s="3"/>
      <c r="H202" s="6"/>
      <c r="I202" s="7"/>
    </row>
    <row r="203" spans="1:9" s="5" customFormat="1" x14ac:dyDescent="0.25">
      <c r="A203" s="4"/>
      <c r="B203" s="4"/>
      <c r="F203" s="3"/>
      <c r="G203" s="3"/>
      <c r="H203" s="6"/>
      <c r="I203" s="7"/>
    </row>
    <row r="204" spans="1:9" s="5" customFormat="1" x14ac:dyDescent="0.25">
      <c r="A204" s="4"/>
      <c r="B204" s="4"/>
      <c r="F204" s="3"/>
      <c r="G204" s="3"/>
      <c r="H204" s="6"/>
      <c r="I204" s="7"/>
    </row>
    <row r="205" spans="1:9" s="5" customFormat="1" x14ac:dyDescent="0.25">
      <c r="A205" s="4"/>
      <c r="B205" s="4"/>
      <c r="F205" s="3"/>
      <c r="G205" s="3"/>
      <c r="H205" s="6"/>
      <c r="I205" s="7"/>
    </row>
    <row r="206" spans="1:9" s="5" customFormat="1" x14ac:dyDescent="0.25">
      <c r="A206" s="4"/>
      <c r="B206" s="4"/>
      <c r="F206" s="3"/>
      <c r="G206" s="3"/>
      <c r="H206" s="6"/>
      <c r="I206" s="7"/>
    </row>
    <row r="207" spans="1:9" s="5" customFormat="1" x14ac:dyDescent="0.25">
      <c r="A207" s="4"/>
      <c r="B207" s="4"/>
      <c r="F207" s="3"/>
      <c r="G207" s="3"/>
      <c r="H207" s="6"/>
      <c r="I207" s="7"/>
    </row>
    <row r="208" spans="1:9" s="5" customFormat="1" x14ac:dyDescent="0.25">
      <c r="A208" s="4"/>
      <c r="B208" s="4"/>
      <c r="F208" s="3"/>
      <c r="G208" s="3"/>
      <c r="H208" s="6"/>
      <c r="I208" s="7"/>
    </row>
    <row r="209" spans="1:9" s="5" customFormat="1" x14ac:dyDescent="0.25">
      <c r="A209" s="4"/>
      <c r="B209" s="4"/>
      <c r="F209" s="3"/>
      <c r="G209" s="3"/>
      <c r="H209" s="6"/>
      <c r="I209" s="7"/>
    </row>
    <row r="210" spans="1:9" s="5" customFormat="1" x14ac:dyDescent="0.25">
      <c r="A210" s="4"/>
      <c r="B210" s="4"/>
      <c r="F210" s="3"/>
      <c r="G210" s="3"/>
      <c r="H210" s="6"/>
      <c r="I210" s="7"/>
    </row>
    <row r="211" spans="1:9" s="5" customFormat="1" x14ac:dyDescent="0.25">
      <c r="A211" s="4"/>
      <c r="B211" s="4"/>
      <c r="F211" s="3"/>
      <c r="G211" s="3"/>
      <c r="H211" s="6"/>
      <c r="I211" s="7"/>
    </row>
    <row r="212" spans="1:9" s="5" customFormat="1" x14ac:dyDescent="0.25">
      <c r="A212" s="4"/>
      <c r="B212" s="4"/>
      <c r="F212" s="3"/>
      <c r="G212" s="3"/>
      <c r="H212" s="6"/>
      <c r="I212" s="7"/>
    </row>
    <row r="213" spans="1:9" s="5" customFormat="1" x14ac:dyDescent="0.25">
      <c r="A213" s="4"/>
      <c r="B213" s="4"/>
      <c r="F213" s="3"/>
      <c r="G213" s="3"/>
      <c r="H213" s="6"/>
      <c r="I213" s="7"/>
    </row>
    <row r="214" spans="1:9" s="5" customFormat="1" x14ac:dyDescent="0.25">
      <c r="A214" s="4"/>
      <c r="B214" s="4"/>
      <c r="F214" s="3"/>
      <c r="G214" s="3"/>
      <c r="H214" s="6"/>
      <c r="I214" s="7"/>
    </row>
    <row r="215" spans="1:9" s="5" customFormat="1" x14ac:dyDescent="0.25">
      <c r="A215" s="4"/>
      <c r="B215" s="4"/>
      <c r="F215" s="3"/>
      <c r="G215" s="3"/>
      <c r="H215" s="6"/>
      <c r="I215" s="7"/>
    </row>
    <row r="216" spans="1:9" s="5" customFormat="1" x14ac:dyDescent="0.25">
      <c r="A216" s="4"/>
      <c r="B216" s="4"/>
      <c r="F216" s="3"/>
      <c r="G216" s="3"/>
      <c r="H216" s="6"/>
      <c r="I216" s="7"/>
    </row>
    <row r="217" spans="1:9" s="5" customFormat="1" x14ac:dyDescent="0.25">
      <c r="A217" s="4"/>
      <c r="B217" s="4"/>
      <c r="F217" s="3"/>
      <c r="G217" s="3"/>
      <c r="H217" s="6"/>
      <c r="I217" s="7"/>
    </row>
    <row r="218" spans="1:9" s="5" customFormat="1" x14ac:dyDescent="0.25">
      <c r="A218" s="4"/>
      <c r="B218" s="4"/>
      <c r="F218" s="3"/>
      <c r="G218" s="3"/>
      <c r="H218" s="6"/>
      <c r="I218" s="7"/>
    </row>
    <row r="219" spans="1:9" s="5" customFormat="1" x14ac:dyDescent="0.25">
      <c r="A219" s="4"/>
      <c r="B219" s="4"/>
      <c r="F219" s="3"/>
      <c r="G219" s="3"/>
      <c r="H219" s="6"/>
      <c r="I219" s="7"/>
    </row>
    <row r="220" spans="1:9" s="5" customFormat="1" x14ac:dyDescent="0.25">
      <c r="A220" s="4"/>
      <c r="B220" s="4"/>
      <c r="F220" s="3"/>
      <c r="G220" s="3"/>
      <c r="H220" s="6"/>
      <c r="I220" s="7"/>
    </row>
    <row r="221" spans="1:9" s="5" customFormat="1" x14ac:dyDescent="0.25">
      <c r="A221" s="4"/>
      <c r="B221" s="4"/>
      <c r="F221" s="3"/>
      <c r="G221" s="3"/>
      <c r="H221" s="6"/>
      <c r="I221" s="7"/>
    </row>
    <row r="222" spans="1:9" s="5" customFormat="1" x14ac:dyDescent="0.25">
      <c r="A222" s="4"/>
      <c r="B222" s="4"/>
      <c r="F222" s="3"/>
      <c r="G222" s="3"/>
      <c r="H222" s="6"/>
      <c r="I222" s="7"/>
    </row>
    <row r="223" spans="1:9" s="5" customFormat="1" x14ac:dyDescent="0.25">
      <c r="A223" s="4"/>
      <c r="B223" s="4"/>
      <c r="F223" s="3"/>
      <c r="G223" s="3"/>
      <c r="H223" s="6"/>
      <c r="I223" s="7"/>
    </row>
    <row r="224" spans="1:9" s="5" customFormat="1" x14ac:dyDescent="0.25">
      <c r="A224" s="4"/>
      <c r="B224" s="4"/>
      <c r="F224" s="3"/>
      <c r="G224" s="3"/>
      <c r="H224" s="6"/>
      <c r="I224" s="7"/>
    </row>
    <row r="225" spans="1:9" s="5" customFormat="1" x14ac:dyDescent="0.25">
      <c r="A225" s="4"/>
      <c r="B225" s="4"/>
      <c r="F225" s="3"/>
      <c r="G225" s="3"/>
      <c r="H225" s="6"/>
      <c r="I225" s="7"/>
    </row>
    <row r="226" spans="1:9" s="5" customFormat="1" x14ac:dyDescent="0.25">
      <c r="A226" s="4"/>
      <c r="B226" s="4"/>
      <c r="F226" s="3"/>
      <c r="G226" s="3"/>
      <c r="H226" s="6"/>
      <c r="I226" s="7"/>
    </row>
    <row r="227" spans="1:9" s="5" customFormat="1" x14ac:dyDescent="0.25">
      <c r="A227" s="4"/>
      <c r="B227" s="4"/>
      <c r="F227" s="3"/>
      <c r="G227" s="3"/>
      <c r="H227" s="6"/>
      <c r="I227" s="7"/>
    </row>
    <row r="228" spans="1:9" s="5" customFormat="1" x14ac:dyDescent="0.25">
      <c r="A228" s="4"/>
      <c r="B228" s="4"/>
      <c r="F228" s="3"/>
      <c r="G228" s="3"/>
      <c r="H228" s="6"/>
      <c r="I228" s="7"/>
    </row>
    <row r="229" spans="1:9" s="5" customFormat="1" x14ac:dyDescent="0.25">
      <c r="A229" s="4"/>
      <c r="B229" s="4"/>
      <c r="F229" s="3"/>
      <c r="G229" s="3"/>
      <c r="H229" s="6"/>
      <c r="I229" s="7"/>
    </row>
    <row r="230" spans="1:9" s="5" customFormat="1" x14ac:dyDescent="0.25">
      <c r="A230" s="4"/>
      <c r="B230" s="4"/>
      <c r="F230" s="3"/>
      <c r="G230" s="3"/>
      <c r="H230" s="6"/>
      <c r="I230" s="7"/>
    </row>
    <row r="231" spans="1:9" s="5" customFormat="1" x14ac:dyDescent="0.25">
      <c r="A231" s="4"/>
      <c r="B231" s="4"/>
      <c r="F231" s="3"/>
      <c r="G231" s="3"/>
      <c r="H231" s="6"/>
      <c r="I231" s="7"/>
    </row>
    <row r="232" spans="1:9" s="5" customFormat="1" x14ac:dyDescent="0.25">
      <c r="A232" s="4"/>
      <c r="B232" s="4"/>
      <c r="F232" s="3"/>
      <c r="G232" s="3"/>
      <c r="H232" s="6"/>
      <c r="I232" s="7"/>
    </row>
    <row r="233" spans="1:9" s="5" customFormat="1" x14ac:dyDescent="0.25">
      <c r="A233" s="4"/>
      <c r="B233" s="4"/>
      <c r="F233" s="3"/>
      <c r="G233" s="3"/>
      <c r="H233" s="6"/>
      <c r="I233" s="7"/>
    </row>
    <row r="234" spans="1:9" s="5" customFormat="1" x14ac:dyDescent="0.25">
      <c r="A234" s="4"/>
      <c r="B234" s="4"/>
      <c r="F234" s="3"/>
      <c r="G234" s="3"/>
      <c r="H234" s="6"/>
      <c r="I234" s="7"/>
    </row>
    <row r="235" spans="1:9" s="5" customFormat="1" x14ac:dyDescent="0.25">
      <c r="A235" s="4"/>
      <c r="B235" s="4"/>
      <c r="F235" s="3"/>
      <c r="G235" s="3"/>
      <c r="H235" s="6"/>
      <c r="I235" s="7"/>
    </row>
    <row r="236" spans="1:9" s="5" customFormat="1" x14ac:dyDescent="0.25">
      <c r="A236" s="4"/>
      <c r="B236" s="4"/>
      <c r="F236" s="3"/>
      <c r="G236" s="3"/>
      <c r="H236" s="6"/>
      <c r="I236" s="7"/>
    </row>
    <row r="237" spans="1:9" s="5" customFormat="1" x14ac:dyDescent="0.25">
      <c r="A237" s="4"/>
      <c r="B237" s="4"/>
      <c r="F237" s="3"/>
      <c r="G237" s="3"/>
      <c r="H237" s="6"/>
      <c r="I237" s="7"/>
    </row>
    <row r="238" spans="1:9" s="5" customFormat="1" x14ac:dyDescent="0.25">
      <c r="A238" s="4"/>
      <c r="B238" s="4"/>
      <c r="F238" s="3"/>
      <c r="G238" s="3"/>
      <c r="H238" s="6"/>
      <c r="I238" s="7"/>
    </row>
    <row r="239" spans="1:9" s="5" customFormat="1" x14ac:dyDescent="0.25">
      <c r="A239" s="4"/>
      <c r="B239" s="4"/>
      <c r="F239" s="3"/>
      <c r="G239" s="3"/>
      <c r="H239" s="6"/>
      <c r="I239" s="7"/>
    </row>
    <row r="240" spans="1:9" s="5" customFormat="1" x14ac:dyDescent="0.25">
      <c r="A240" s="4"/>
      <c r="B240" s="4"/>
      <c r="F240" s="3"/>
      <c r="G240" s="3"/>
      <c r="H240" s="6"/>
      <c r="I240" s="7"/>
    </row>
    <row r="241" spans="1:9" s="5" customFormat="1" x14ac:dyDescent="0.25">
      <c r="A241" s="4"/>
      <c r="B241" s="4"/>
      <c r="F241" s="3"/>
      <c r="G241" s="3"/>
      <c r="H241" s="6"/>
      <c r="I241" s="7"/>
    </row>
    <row r="242" spans="1:9" s="5" customFormat="1" x14ac:dyDescent="0.25">
      <c r="A242" s="4"/>
      <c r="B242" s="4"/>
      <c r="F242" s="3"/>
      <c r="G242" s="3"/>
      <c r="H242" s="6"/>
      <c r="I242" s="7"/>
    </row>
    <row r="243" spans="1:9" s="5" customFormat="1" x14ac:dyDescent="0.25">
      <c r="A243" s="4"/>
      <c r="B243" s="4"/>
      <c r="F243" s="3"/>
      <c r="G243" s="3"/>
      <c r="H243" s="6"/>
      <c r="I243" s="7"/>
    </row>
    <row r="244" spans="1:9" s="5" customFormat="1" x14ac:dyDescent="0.25">
      <c r="A244" s="4"/>
      <c r="B244" s="4"/>
      <c r="F244" s="3"/>
      <c r="G244" s="3"/>
      <c r="H244" s="6"/>
      <c r="I244" s="7"/>
    </row>
    <row r="245" spans="1:9" s="5" customFormat="1" x14ac:dyDescent="0.25">
      <c r="A245" s="4"/>
      <c r="B245" s="4"/>
      <c r="F245" s="3"/>
      <c r="G245" s="3"/>
      <c r="H245" s="6"/>
      <c r="I245" s="7"/>
    </row>
    <row r="246" spans="1:9" s="5" customFormat="1" x14ac:dyDescent="0.25">
      <c r="A246" s="4"/>
      <c r="B246" s="4"/>
      <c r="F246" s="3"/>
      <c r="G246" s="3"/>
      <c r="H246" s="6"/>
      <c r="I246" s="7"/>
    </row>
    <row r="247" spans="1:9" s="5" customFormat="1" x14ac:dyDescent="0.25">
      <c r="A247" s="4"/>
      <c r="B247" s="4"/>
      <c r="F247" s="3"/>
      <c r="G247" s="3"/>
      <c r="H247" s="6"/>
      <c r="I247" s="7"/>
    </row>
    <row r="248" spans="1:9" s="5" customFormat="1" x14ac:dyDescent="0.25">
      <c r="A248" s="4"/>
      <c r="B248" s="4"/>
      <c r="F248" s="3"/>
      <c r="G248" s="3"/>
      <c r="H248" s="6"/>
      <c r="I248" s="7"/>
    </row>
    <row r="249" spans="1:9" s="5" customFormat="1" x14ac:dyDescent="0.25">
      <c r="F249" s="3"/>
      <c r="G249" s="3"/>
      <c r="H249" s="6"/>
      <c r="I249" s="7"/>
    </row>
    <row r="250" spans="1:9" s="5" customFormat="1" x14ac:dyDescent="0.25">
      <c r="F250" s="3"/>
      <c r="G250" s="3"/>
      <c r="H250" s="6"/>
      <c r="I250" s="7"/>
    </row>
    <row r="251" spans="1:9" s="5" customFormat="1" x14ac:dyDescent="0.25">
      <c r="F251" s="3"/>
      <c r="G251" s="3"/>
      <c r="H251" s="6"/>
      <c r="I251" s="7"/>
    </row>
    <row r="252" spans="1:9" s="5" customFormat="1" x14ac:dyDescent="0.25">
      <c r="F252" s="3"/>
      <c r="G252" s="3"/>
      <c r="H252" s="6"/>
      <c r="I252" s="7"/>
    </row>
    <row r="253" spans="1:9" s="5" customFormat="1" x14ac:dyDescent="0.25">
      <c r="F253" s="3"/>
      <c r="G253" s="3"/>
      <c r="H253" s="6"/>
      <c r="I253" s="7"/>
    </row>
    <row r="254" spans="1:9" s="5" customFormat="1" x14ac:dyDescent="0.25">
      <c r="F254" s="3"/>
      <c r="G254" s="3"/>
      <c r="H254" s="6"/>
      <c r="I254" s="7"/>
    </row>
    <row r="255" spans="1:9" s="5" customFormat="1" x14ac:dyDescent="0.25">
      <c r="F255" s="3"/>
      <c r="G255" s="3"/>
      <c r="H255" s="6"/>
      <c r="I255" s="7"/>
    </row>
    <row r="256" spans="1:9" s="5" customFormat="1" x14ac:dyDescent="0.25">
      <c r="F256" s="3"/>
      <c r="G256" s="3"/>
      <c r="H256" s="6"/>
      <c r="I256" s="7"/>
    </row>
    <row r="257" spans="6:9" s="5" customFormat="1" x14ac:dyDescent="0.25">
      <c r="F257" s="3"/>
      <c r="G257" s="3"/>
      <c r="H257" s="6"/>
      <c r="I257" s="7"/>
    </row>
    <row r="258" spans="6:9" s="5" customFormat="1" x14ac:dyDescent="0.25">
      <c r="F258" s="3"/>
      <c r="G258" s="3"/>
      <c r="H258" s="6"/>
      <c r="I258" s="7"/>
    </row>
    <row r="259" spans="6:9" s="5" customFormat="1" x14ac:dyDescent="0.25">
      <c r="F259" s="3"/>
      <c r="G259" s="3"/>
      <c r="H259" s="6"/>
      <c r="I259" s="7"/>
    </row>
    <row r="260" spans="6:9" s="5" customFormat="1" x14ac:dyDescent="0.25">
      <c r="H260" s="6"/>
      <c r="I260" s="7"/>
    </row>
    <row r="261" spans="6:9" s="5" customFormat="1" x14ac:dyDescent="0.25">
      <c r="H261" s="6"/>
      <c r="I261" s="3"/>
    </row>
    <row r="262" spans="6:9" s="5" customFormat="1" x14ac:dyDescent="0.25">
      <c r="H262" s="6"/>
      <c r="I262" s="3"/>
    </row>
    <row r="263" spans="6:9" s="5" customFormat="1" x14ac:dyDescent="0.25">
      <c r="H263" s="6"/>
      <c r="I263" s="3"/>
    </row>
    <row r="264" spans="6:9" s="5" customFormat="1" x14ac:dyDescent="0.25">
      <c r="H264" s="6"/>
      <c r="I264" s="3"/>
    </row>
    <row r="265" spans="6:9" s="5" customFormat="1" x14ac:dyDescent="0.25">
      <c r="H265" s="6"/>
      <c r="I265" s="3"/>
    </row>
    <row r="266" spans="6:9" s="5" customFormat="1" x14ac:dyDescent="0.25">
      <c r="H266" s="6"/>
      <c r="I266" s="3"/>
    </row>
    <row r="267" spans="6:9" s="5" customFormat="1" x14ac:dyDescent="0.25">
      <c r="H267" s="6"/>
      <c r="I267" s="3"/>
    </row>
    <row r="268" spans="6:9" s="5" customFormat="1" x14ac:dyDescent="0.25">
      <c r="H268" s="6"/>
      <c r="I268" s="3"/>
    </row>
    <row r="269" spans="6:9" s="5" customFormat="1" x14ac:dyDescent="0.25">
      <c r="H269" s="6"/>
      <c r="I269" s="3"/>
    </row>
    <row r="270" spans="6:9" s="5" customFormat="1" x14ac:dyDescent="0.25">
      <c r="H270" s="6"/>
      <c r="I270" s="3"/>
    </row>
    <row r="271" spans="6:9" s="5" customFormat="1" x14ac:dyDescent="0.25">
      <c r="H271" s="6"/>
      <c r="I271" s="3"/>
    </row>
    <row r="272" spans="6:9" s="5" customFormat="1" x14ac:dyDescent="0.25">
      <c r="H272" s="6"/>
      <c r="I272" s="3"/>
    </row>
    <row r="273" spans="8:9" s="5" customFormat="1" x14ac:dyDescent="0.25">
      <c r="H273" s="6"/>
      <c r="I273" s="3"/>
    </row>
    <row r="274" spans="8:9" s="5" customFormat="1" x14ac:dyDescent="0.25">
      <c r="H274" s="6"/>
      <c r="I274" s="3"/>
    </row>
    <row r="275" spans="8:9" s="5" customFormat="1" x14ac:dyDescent="0.25">
      <c r="H275" s="6"/>
      <c r="I275" s="3"/>
    </row>
    <row r="276" spans="8:9" s="5" customFormat="1" x14ac:dyDescent="0.25">
      <c r="H276" s="6"/>
      <c r="I276" s="3"/>
    </row>
    <row r="277" spans="8:9" s="5" customFormat="1" x14ac:dyDescent="0.25">
      <c r="H277" s="6"/>
      <c r="I277" s="3"/>
    </row>
    <row r="278" spans="8:9" s="5" customFormat="1" x14ac:dyDescent="0.25">
      <c r="H278" s="6"/>
      <c r="I278" s="3"/>
    </row>
    <row r="279" spans="8:9" s="5" customFormat="1" x14ac:dyDescent="0.25">
      <c r="H279" s="6"/>
      <c r="I279" s="3"/>
    </row>
    <row r="280" spans="8:9" s="5" customFormat="1" x14ac:dyDescent="0.25">
      <c r="H280" s="6"/>
      <c r="I280" s="3"/>
    </row>
    <row r="281" spans="8:9" s="5" customFormat="1" x14ac:dyDescent="0.25">
      <c r="H281" s="6"/>
      <c r="I281" s="3"/>
    </row>
    <row r="282" spans="8:9" s="5" customFormat="1" x14ac:dyDescent="0.25">
      <c r="H282" s="6"/>
      <c r="I282" s="3"/>
    </row>
    <row r="283" spans="8:9" s="5" customFormat="1" x14ac:dyDescent="0.25">
      <c r="H283" s="6"/>
      <c r="I283" s="3"/>
    </row>
    <row r="284" spans="8:9" s="5" customFormat="1" x14ac:dyDescent="0.25">
      <c r="H284" s="6"/>
      <c r="I284" s="3"/>
    </row>
    <row r="285" spans="8:9" s="5" customFormat="1" x14ac:dyDescent="0.25">
      <c r="H285" s="6"/>
      <c r="I285" s="3"/>
    </row>
    <row r="286" spans="8:9" s="5" customFormat="1" x14ac:dyDescent="0.25">
      <c r="H286" s="6"/>
      <c r="I286" s="3"/>
    </row>
    <row r="287" spans="8:9" x14ac:dyDescent="0.25">
      <c r="I287" s="3"/>
    </row>
    <row r="288" spans="8:9" x14ac:dyDescent="0.25">
      <c r="I288" s="3"/>
    </row>
  </sheetData>
  <sheetProtection sheet="1"/>
  <phoneticPr fontI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&amp;C&amp;F&amp;A&amp;R&amp;D&amp;T</oddHeader>
  </headerFooter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288"/>
  <sheetViews>
    <sheetView zoomScaleNormal="100" zoomScaleSheetLayoutView="100" workbookViewId="0">
      <selection activeCell="C3" sqref="C3"/>
    </sheetView>
  </sheetViews>
  <sheetFormatPr defaultRowHeight="12.75" x14ac:dyDescent="0.25"/>
  <cols>
    <col min="1" max="1" width="12.59765625" customWidth="1"/>
    <col min="2" max="2" width="5.59765625" customWidth="1"/>
    <col min="3" max="7" width="9.06640625" customWidth="1"/>
    <col min="8" max="8" width="70.59765625" style="1" customWidth="1"/>
    <col min="9" max="9" width="8.9296875" style="2" customWidth="1"/>
  </cols>
  <sheetData>
    <row r="1" spans="1:10" x14ac:dyDescent="0.25">
      <c r="A1" s="27" t="str">
        <f>'4月'!A1</f>
        <v>2023年</v>
      </c>
      <c r="B1" s="27">
        <f>'10月'!B1+1</f>
        <v>11</v>
      </c>
      <c r="C1" s="27" t="s">
        <v>17</v>
      </c>
      <c r="D1" s="27"/>
      <c r="E1" s="28" t="s">
        <v>19</v>
      </c>
      <c r="F1" s="27" t="str">
        <f t="array" ref="F1">IF('4月'!F1&lt;&gt;"",'4月'!F1,"")</f>
        <v/>
      </c>
      <c r="G1" s="28" t="s">
        <v>18</v>
      </c>
      <c r="H1" s="27" t="str">
        <f t="array" ref="H1">IF('4月'!H1&lt;&gt;"",'4月'!H1,"")</f>
        <v/>
      </c>
    </row>
    <row r="2" spans="1:10" x14ac:dyDescent="0.25">
      <c r="A2" s="29" t="s">
        <v>8</v>
      </c>
      <c r="B2" s="29" t="s">
        <v>7</v>
      </c>
      <c r="C2" s="72" t="s">
        <v>0</v>
      </c>
      <c r="D2" s="72" t="s">
        <v>1</v>
      </c>
      <c r="E2" s="72" t="s">
        <v>5</v>
      </c>
      <c r="F2" s="29" t="s">
        <v>3</v>
      </c>
      <c r="G2" s="29" t="s">
        <v>6</v>
      </c>
      <c r="H2" s="80" t="s">
        <v>2</v>
      </c>
      <c r="I2" s="69" t="s">
        <v>37</v>
      </c>
      <c r="J2" s="8"/>
    </row>
    <row r="3" spans="1:10" x14ac:dyDescent="0.25">
      <c r="A3" s="30">
        <f>DATE(YEAR('4月'!A3),MONTH('4月'!A3)+7,1)</f>
        <v>45231</v>
      </c>
      <c r="B3" s="82" t="str">
        <f t="array" ref="B3">IF('10月'!B33="日", "月", IF('10月'!B33="月", "火", IF('10月'!B33="火", "水", IF('10月'!B33="水", "木", IF('10月'!B33="木", "金", IF('10月'!B33="金", "土", IF('10月'!B33="土", "日", "")))))))</f>
        <v>水</v>
      </c>
      <c r="C3" s="11"/>
      <c r="D3" s="11"/>
      <c r="E3" s="70"/>
      <c r="F3" s="37" t="str">
        <f t="array" ref="F3">IF(A3&lt;&gt;"",IF((C3&lt;&gt;"")*(D3&lt;&gt;""),HOUR(D3-C3)+MINUTE(D3-C3)/60-E3,""),"")</f>
        <v/>
      </c>
      <c r="G3" s="38">
        <f t="array" ref="G3">IF(F3&lt;&gt;"",F3,0)</f>
        <v>0</v>
      </c>
      <c r="H3" s="25"/>
      <c r="I3" s="125"/>
      <c r="J3" s="7"/>
    </row>
    <row r="4" spans="1:10" x14ac:dyDescent="0.25">
      <c r="A4" s="30">
        <f t="shared" ref="A4:A32" si="0">A3+1</f>
        <v>45232</v>
      </c>
      <c r="B4" s="82" t="str">
        <f t="array" ref="B4">IF(B3="日", "月", IF(B3="月", "火", IF(B3="火", "水", IF(B3="水", "木", IF(B3="木", "金", IF(B3="金", "土", IF(B3="土", "日", "")))))))</f>
        <v>木</v>
      </c>
      <c r="C4" s="13"/>
      <c r="D4" s="13"/>
      <c r="E4" s="70"/>
      <c r="F4" s="37" t="str">
        <f t="array" ref="F4">IF(A4&lt;&gt;"",IF((C4&lt;&gt;"")*(D4&lt;&gt;""),HOUR(D4-C4)+MINUTE(D4-C4)/60-E4,""),"")</f>
        <v/>
      </c>
      <c r="G4" s="38">
        <f t="array" ref="G4">IF(A4&lt;&gt;"", IF(F4&lt;&gt;"",G3+F4,G3), "")</f>
        <v>0</v>
      </c>
      <c r="H4" s="26"/>
      <c r="I4" s="125"/>
    </row>
    <row r="5" spans="1:10" x14ac:dyDescent="0.25">
      <c r="A5" s="30">
        <f t="shared" si="0"/>
        <v>45233</v>
      </c>
      <c r="B5" s="82" t="str">
        <f t="array" ref="B5">IF(B4="日", "月", IF(B4="月", "火", IF(B4="火", "水", IF(B4="水", "木", IF(B4="木", "金", IF(B4="金", "土", IF(B4="土", "日", "")))))))</f>
        <v>金</v>
      </c>
      <c r="C5" s="13"/>
      <c r="D5" s="13"/>
      <c r="E5" s="70"/>
      <c r="F5" s="37" t="str">
        <f t="array" ref="F5">IF(A5&lt;&gt;"",IF((C5&lt;&gt;"")*(D5&lt;&gt;""),HOUR(D5-C5)+MINUTE(D5-C5)/60-E5,""),"")</f>
        <v/>
      </c>
      <c r="G5" s="38">
        <f t="array" ref="G5">IF(A5&lt;&gt;"", IF(F5&lt;&gt;"",G4+F5,G4), "")</f>
        <v>0</v>
      </c>
      <c r="H5" s="26"/>
      <c r="I5" s="125" t="s">
        <v>46</v>
      </c>
    </row>
    <row r="6" spans="1:10" x14ac:dyDescent="0.25">
      <c r="A6" s="30">
        <f t="shared" si="0"/>
        <v>45234</v>
      </c>
      <c r="B6" s="82" t="str">
        <f t="array" ref="B6">IF(B5="日", "月", IF(B5="月", "火", IF(B5="火", "水", IF(B5="水", "木", IF(B5="木", "金", IF(B5="金", "土", IF(B5="土", "日", "")))))))</f>
        <v>土</v>
      </c>
      <c r="C6" s="13"/>
      <c r="D6" s="13"/>
      <c r="E6" s="70"/>
      <c r="F6" s="37" t="str">
        <f t="array" ref="F6">IF(A6&lt;&gt;"",IF((C6&lt;&gt;"")*(D6&lt;&gt;""),HOUR(D6-C6)+MINUTE(D6-C6)/60-E6,""),"")</f>
        <v/>
      </c>
      <c r="G6" s="38">
        <f t="array" ref="G6">IF(A6&lt;&gt;"", IF(F6&lt;&gt;"",G5+F6,G5), "")</f>
        <v>0</v>
      </c>
      <c r="H6" s="26"/>
      <c r="I6" s="125"/>
    </row>
    <row r="7" spans="1:10" x14ac:dyDescent="0.25">
      <c r="A7" s="30">
        <f t="shared" si="0"/>
        <v>45235</v>
      </c>
      <c r="B7" s="82" t="str">
        <f t="array" ref="B7">IF(B6="日", "月", IF(B6="月", "火", IF(B6="火", "水", IF(B6="水", "木", IF(B6="木", "金", IF(B6="金", "土", IF(B6="土", "日", "")))))))</f>
        <v>日</v>
      </c>
      <c r="C7" s="13"/>
      <c r="D7" s="13"/>
      <c r="E7" s="70"/>
      <c r="F7" s="37" t="str">
        <f t="array" ref="F7">IF(A7&lt;&gt;"",IF((C7&lt;&gt;"")*(D7&lt;&gt;""),HOUR(D7-C7)+MINUTE(D7-C7)/60-E7,""),"")</f>
        <v/>
      </c>
      <c r="G7" s="38">
        <f t="array" ref="G7">IF(A7&lt;&gt;"", IF(F7&lt;&gt;"",G6+F7,G6), "")</f>
        <v>0</v>
      </c>
      <c r="H7" s="26"/>
      <c r="I7" s="125"/>
    </row>
    <row r="8" spans="1:10" x14ac:dyDescent="0.25">
      <c r="A8" s="30">
        <f t="shared" si="0"/>
        <v>45236</v>
      </c>
      <c r="B8" s="82" t="str">
        <f t="array" ref="B8">IF(B7="日", "月", IF(B7="月", "火", IF(B7="火", "水", IF(B7="水", "木", IF(B7="木", "金", IF(B7="金", "土", IF(B7="土", "日", "")))))))</f>
        <v>月</v>
      </c>
      <c r="C8" s="11"/>
      <c r="D8" s="11"/>
      <c r="E8" s="70"/>
      <c r="F8" s="37" t="str">
        <f t="array" ref="F8">IF(A8&lt;&gt;"",IF((C8&lt;&gt;"")*(D8&lt;&gt;""),HOUR(D8-C8)+MINUTE(D8-C8)/60-E8,""),"")</f>
        <v/>
      </c>
      <c r="G8" s="38">
        <f t="array" ref="G8">IF(A8&lt;&gt;"", IF(F8&lt;&gt;"",G7+F8,G7), "")</f>
        <v>0</v>
      </c>
      <c r="H8" s="26"/>
      <c r="I8" s="125"/>
    </row>
    <row r="9" spans="1:10" x14ac:dyDescent="0.25">
      <c r="A9" s="30">
        <f t="shared" si="0"/>
        <v>45237</v>
      </c>
      <c r="B9" s="82" t="str">
        <f t="array" ref="B9">IF(B8="日", "月", IF(B8="月", "火", IF(B8="火", "水", IF(B8="水", "木", IF(B8="木", "金", IF(B8="金", "土", IF(B8="土", "日", "")))))))</f>
        <v>火</v>
      </c>
      <c r="C9" s="13"/>
      <c r="D9" s="13"/>
      <c r="E9" s="70"/>
      <c r="F9" s="37" t="str">
        <f t="array" ref="F9">IF(A9&lt;&gt;"",IF((C9&lt;&gt;"")*(D9&lt;&gt;""),HOUR(D9-C9)+MINUTE(D9-C9)/60-E9,""),"")</f>
        <v/>
      </c>
      <c r="G9" s="38">
        <f t="array" ref="G9">IF(A9&lt;&gt;"", IF(F9&lt;&gt;"",G8+F9,G8), "")</f>
        <v>0</v>
      </c>
      <c r="H9" s="26"/>
      <c r="I9" s="125"/>
    </row>
    <row r="10" spans="1:10" x14ac:dyDescent="0.25">
      <c r="A10" s="30">
        <f t="shared" si="0"/>
        <v>45238</v>
      </c>
      <c r="B10" s="82" t="str">
        <f t="array" ref="B10">IF(B9="日", "月", IF(B9="月", "火", IF(B9="火", "水", IF(B9="水", "木", IF(B9="木", "金", IF(B9="金", "土", IF(B9="土", "日", "")))))))</f>
        <v>水</v>
      </c>
      <c r="C10" s="13"/>
      <c r="D10" s="13"/>
      <c r="E10" s="70"/>
      <c r="F10" s="37" t="str">
        <f t="array" ref="F10">IF(A10&lt;&gt;"",IF((C10&lt;&gt;"")*(D10&lt;&gt;""),HOUR(D10-C10)+MINUTE(D10-C10)/60-E10,""),"")</f>
        <v/>
      </c>
      <c r="G10" s="38">
        <f t="array" ref="G10">IF(A10&lt;&gt;"", IF(F10&lt;&gt;"",G9+F10,G9), "")</f>
        <v>0</v>
      </c>
      <c r="H10" s="26"/>
      <c r="I10" s="125"/>
    </row>
    <row r="11" spans="1:10" x14ac:dyDescent="0.25">
      <c r="A11" s="30">
        <f t="shared" si="0"/>
        <v>45239</v>
      </c>
      <c r="B11" s="82" t="str">
        <f t="array" ref="B11">IF(B10="日", "月", IF(B10="月", "火", IF(B10="火", "水", IF(B10="水", "木", IF(B10="木", "金", IF(B10="金", "土", IF(B10="土", "日", "")))))))</f>
        <v>木</v>
      </c>
      <c r="C11" s="13"/>
      <c r="D11" s="13"/>
      <c r="E11" s="70"/>
      <c r="F11" s="37" t="str">
        <f t="array" ref="F11">IF(A11&lt;&gt;"",IF((C11&lt;&gt;"")*(D11&lt;&gt;""),HOUR(D11-C11)+MINUTE(D11-C11)/60-E11,""),"")</f>
        <v/>
      </c>
      <c r="G11" s="38">
        <f t="array" ref="G11">IF(A11&lt;&gt;"", IF(F11&lt;&gt;"",G10+F11,G10), "")</f>
        <v>0</v>
      </c>
      <c r="H11" s="26"/>
      <c r="I11" s="125"/>
    </row>
    <row r="12" spans="1:10" x14ac:dyDescent="0.25">
      <c r="A12" s="30">
        <f t="shared" si="0"/>
        <v>45240</v>
      </c>
      <c r="B12" s="82" t="str">
        <f t="array" ref="B12">IF(B11="日", "月", IF(B11="月", "火", IF(B11="火", "水", IF(B11="水", "木", IF(B11="木", "金", IF(B11="金", "土", IF(B11="土", "日", "")))))))</f>
        <v>金</v>
      </c>
      <c r="C12" s="13"/>
      <c r="D12" s="13"/>
      <c r="E12" s="70"/>
      <c r="F12" s="37" t="str">
        <f t="array" ref="F12">IF(A12&lt;&gt;"",IF((C12&lt;&gt;"")*(D12&lt;&gt;""),HOUR(D12-C12)+MINUTE(D12-C12)/60-E12,""),"")</f>
        <v/>
      </c>
      <c r="G12" s="38">
        <f t="array" ref="G12">IF(A12&lt;&gt;"", IF(F12&lt;&gt;"",G11+F12,G11), "")</f>
        <v>0</v>
      </c>
      <c r="H12" s="26"/>
      <c r="I12" s="125"/>
    </row>
    <row r="13" spans="1:10" x14ac:dyDescent="0.25">
      <c r="A13" s="30">
        <f t="shared" si="0"/>
        <v>45241</v>
      </c>
      <c r="B13" s="82" t="str">
        <f t="array" ref="B13">IF(B12="日", "月", IF(B12="月", "火", IF(B12="火", "水", IF(B12="水", "木", IF(B12="木", "金", IF(B12="金", "土", IF(B12="土", "日", "")))))))</f>
        <v>土</v>
      </c>
      <c r="C13" s="13"/>
      <c r="D13" s="13"/>
      <c r="E13" s="70"/>
      <c r="F13" s="37" t="str">
        <f t="array" ref="F13">IF(A13&lt;&gt;"",IF((C13&lt;&gt;"")*(D13&lt;&gt;""),HOUR(D13-C13)+MINUTE(D13-C13)/60-E13,""),"")</f>
        <v/>
      </c>
      <c r="G13" s="38">
        <f t="array" ref="G13">IF(A13&lt;&gt;"", IF(F13&lt;&gt;"",G12+F13,G12), "")</f>
        <v>0</v>
      </c>
      <c r="H13" s="26"/>
      <c r="I13" s="125"/>
    </row>
    <row r="14" spans="1:10" x14ac:dyDescent="0.25">
      <c r="A14" s="30">
        <f t="shared" si="0"/>
        <v>45242</v>
      </c>
      <c r="B14" s="82" t="str">
        <f t="array" ref="B14">IF(B13="日", "月", IF(B13="月", "火", IF(B13="火", "水", IF(B13="水", "木", IF(B13="木", "金", IF(B13="金", "土", IF(B13="土", "日", "")))))))</f>
        <v>日</v>
      </c>
      <c r="C14" s="13"/>
      <c r="D14" s="13"/>
      <c r="E14" s="70"/>
      <c r="F14" s="37" t="str">
        <f t="array" ref="F14">IF(A14&lt;&gt;"",IF((C14&lt;&gt;"")*(D14&lt;&gt;""),HOUR(D14-C14)+MINUTE(D14-C14)/60-E14,""),"")</f>
        <v/>
      </c>
      <c r="G14" s="38">
        <f t="array" ref="G14">IF(A14&lt;&gt;"", IF(F14&lt;&gt;"",G13+F14,G13), "")</f>
        <v>0</v>
      </c>
      <c r="H14" s="26"/>
      <c r="I14" s="125"/>
    </row>
    <row r="15" spans="1:10" x14ac:dyDescent="0.25">
      <c r="A15" s="30">
        <f t="shared" si="0"/>
        <v>45243</v>
      </c>
      <c r="B15" s="82" t="str">
        <f t="array" ref="B15">IF(B14="日", "月", IF(B14="月", "火", IF(B14="火", "水", IF(B14="水", "木", IF(B14="木", "金", IF(B14="金", "土", IF(B14="土", "日", "")))))))</f>
        <v>月</v>
      </c>
      <c r="C15" s="13"/>
      <c r="D15" s="13"/>
      <c r="E15" s="70"/>
      <c r="F15" s="37" t="str">
        <f t="array" ref="F15">IF(A15&lt;&gt;"",IF((C15&lt;&gt;"")*(D15&lt;&gt;""),HOUR(D15-C15)+MINUTE(D15-C15)/60-E15,""),"")</f>
        <v/>
      </c>
      <c r="G15" s="38">
        <f t="array" ref="G15">IF(A15&lt;&gt;"", IF(F15&lt;&gt;"",G14+F15,G14), "")</f>
        <v>0</v>
      </c>
      <c r="H15" s="26"/>
      <c r="I15" s="125"/>
    </row>
    <row r="16" spans="1:10" x14ac:dyDescent="0.25">
      <c r="A16" s="30">
        <f t="shared" si="0"/>
        <v>45244</v>
      </c>
      <c r="B16" s="82" t="str">
        <f t="array" ref="B16">IF(B15="日", "月", IF(B15="月", "火", IF(B15="火", "水", IF(B15="水", "木", IF(B15="木", "金", IF(B15="金", "土", IF(B15="土", "日", "")))))))</f>
        <v>火</v>
      </c>
      <c r="C16" s="11"/>
      <c r="D16" s="11"/>
      <c r="E16" s="70"/>
      <c r="F16" s="37" t="str">
        <f t="array" ref="F16">IF(A16&lt;&gt;"",IF((C16&lt;&gt;"")*(D16&lt;&gt;""),HOUR(D16-C16)+MINUTE(D16-C16)/60-E16,""),"")</f>
        <v/>
      </c>
      <c r="G16" s="38">
        <f t="array" ref="G16">IF(A16&lt;&gt;"", IF(F16&lt;&gt;"",G15+F16,G15), "")</f>
        <v>0</v>
      </c>
      <c r="H16" s="26"/>
      <c r="I16" s="125"/>
    </row>
    <row r="17" spans="1:9" x14ac:dyDescent="0.25">
      <c r="A17" s="30">
        <f t="shared" si="0"/>
        <v>45245</v>
      </c>
      <c r="B17" s="82" t="str">
        <f t="array" ref="B17">IF(B16="日", "月", IF(B16="月", "火", IF(B16="火", "水", IF(B16="水", "木", IF(B16="木", "金", IF(B16="金", "土", IF(B16="土", "日", "")))))))</f>
        <v>水</v>
      </c>
      <c r="C17" s="13"/>
      <c r="D17" s="13"/>
      <c r="E17" s="70"/>
      <c r="F17" s="37" t="str">
        <f t="array" ref="F17">IF(A17&lt;&gt;"",IF((C17&lt;&gt;"")*(D17&lt;&gt;""),HOUR(D17-C17)+MINUTE(D17-C17)/60-E17,""),"")</f>
        <v/>
      </c>
      <c r="G17" s="38">
        <f t="array" ref="G17">IF(A17&lt;&gt;"", IF(F17&lt;&gt;"",G16+F17,G16), "")</f>
        <v>0</v>
      </c>
      <c r="H17" s="26"/>
      <c r="I17" s="125"/>
    </row>
    <row r="18" spans="1:9" x14ac:dyDescent="0.25">
      <c r="A18" s="30">
        <f t="shared" si="0"/>
        <v>45246</v>
      </c>
      <c r="B18" s="82" t="str">
        <f t="array" ref="B18">IF(B17="日", "月", IF(B17="月", "火", IF(B17="火", "水", IF(B17="水", "木", IF(B17="木", "金", IF(B17="金", "土", IF(B17="土", "日", "")))))))</f>
        <v>木</v>
      </c>
      <c r="C18" s="13"/>
      <c r="D18" s="13"/>
      <c r="E18" s="70"/>
      <c r="F18" s="37" t="str">
        <f t="array" ref="F18">IF(A18&lt;&gt;"",IF((C18&lt;&gt;"")*(D18&lt;&gt;""),HOUR(D18-C18)+MINUTE(D18-C18)/60-E18,""),"")</f>
        <v/>
      </c>
      <c r="G18" s="38">
        <f t="array" ref="G18">IF(A18&lt;&gt;"", IF(F18&lt;&gt;"",G17+F18,G17), "")</f>
        <v>0</v>
      </c>
      <c r="H18" s="26"/>
      <c r="I18" s="125"/>
    </row>
    <row r="19" spans="1:9" x14ac:dyDescent="0.25">
      <c r="A19" s="30">
        <f t="shared" si="0"/>
        <v>45247</v>
      </c>
      <c r="B19" s="82" t="str">
        <f t="array" ref="B19">IF(B18="日", "月", IF(B18="月", "火", IF(B18="火", "水", IF(B18="水", "木", IF(B18="木", "金", IF(B18="金", "土", IF(B18="土", "日", "")))))))</f>
        <v>金</v>
      </c>
      <c r="C19" s="13"/>
      <c r="D19" s="13"/>
      <c r="E19" s="70"/>
      <c r="F19" s="37" t="str">
        <f t="array" ref="F19">IF(A19&lt;&gt;"",IF((C19&lt;&gt;"")*(D19&lt;&gt;""),HOUR(D19-C19)+MINUTE(D19-C19)/60-E19,""),"")</f>
        <v/>
      </c>
      <c r="G19" s="38">
        <f t="array" ref="G19">IF(A19&lt;&gt;"", IF(F19&lt;&gt;"",G18+F19,G18), "")</f>
        <v>0</v>
      </c>
      <c r="H19" s="26"/>
      <c r="I19" s="125"/>
    </row>
    <row r="20" spans="1:9" x14ac:dyDescent="0.25">
      <c r="A20" s="30">
        <f t="shared" si="0"/>
        <v>45248</v>
      </c>
      <c r="B20" s="82" t="str">
        <f t="array" ref="B20">IF(B19="日", "月", IF(B19="月", "火", IF(B19="火", "水", IF(B19="水", "木", IF(B19="木", "金", IF(B19="金", "土", IF(B19="土", "日", "")))))))</f>
        <v>土</v>
      </c>
      <c r="C20" s="13"/>
      <c r="D20" s="13"/>
      <c r="E20" s="70"/>
      <c r="F20" s="37" t="str">
        <f t="array" ref="F20">IF(A20&lt;&gt;"",IF((C20&lt;&gt;"")*(D20&lt;&gt;""),HOUR(D20-C20)+MINUTE(D20-C20)/60-E20,""),"")</f>
        <v/>
      </c>
      <c r="G20" s="38">
        <f t="array" ref="G20">IF(A20&lt;&gt;"", IF(F20&lt;&gt;"",G19+F20,G19), "")</f>
        <v>0</v>
      </c>
      <c r="H20" s="26"/>
      <c r="I20" s="125"/>
    </row>
    <row r="21" spans="1:9" x14ac:dyDescent="0.25">
      <c r="A21" s="30">
        <f t="shared" si="0"/>
        <v>45249</v>
      </c>
      <c r="B21" s="82" t="str">
        <f t="array" ref="B21">IF(B20="日", "月", IF(B20="月", "火", IF(B20="火", "水", IF(B20="水", "木", IF(B20="木", "金", IF(B20="金", "土", IF(B20="土", "日", "")))))))</f>
        <v>日</v>
      </c>
      <c r="C21" s="11"/>
      <c r="D21" s="11"/>
      <c r="E21" s="70"/>
      <c r="F21" s="37" t="str">
        <f t="array" ref="F21">IF(A21&lt;&gt;"",IF((C21&lt;&gt;"")*(D21&lt;&gt;""),HOUR(D21-C21)+MINUTE(D21-C21)/60-E21,""),"")</f>
        <v/>
      </c>
      <c r="G21" s="38">
        <f t="array" ref="G21">IF(A21&lt;&gt;"", IF(F21&lt;&gt;"",G20+F21,G20), "")</f>
        <v>0</v>
      </c>
      <c r="H21" s="26"/>
      <c r="I21" s="125"/>
    </row>
    <row r="22" spans="1:9" x14ac:dyDescent="0.25">
      <c r="A22" s="30">
        <f t="shared" si="0"/>
        <v>45250</v>
      </c>
      <c r="B22" s="82" t="str">
        <f t="array" ref="B22">IF(B21="日", "月", IF(B21="月", "火", IF(B21="火", "水", IF(B21="水", "木", IF(B21="木", "金", IF(B21="金", "土", IF(B21="土", "日", "")))))))</f>
        <v>月</v>
      </c>
      <c r="C22" s="13"/>
      <c r="D22" s="13"/>
      <c r="E22" s="70"/>
      <c r="F22" s="37" t="str">
        <f t="array" ref="F22">IF(A22&lt;&gt;"",IF((C22&lt;&gt;"")*(D22&lt;&gt;""),HOUR(D22-C22)+MINUTE(D22-C22)/60-E22,""),"")</f>
        <v/>
      </c>
      <c r="G22" s="38">
        <f t="array" ref="G22">IF(A22&lt;&gt;"", IF(F22&lt;&gt;"",G21+F22,G21), "")</f>
        <v>0</v>
      </c>
      <c r="H22" s="26"/>
      <c r="I22" s="125"/>
    </row>
    <row r="23" spans="1:9" x14ac:dyDescent="0.25">
      <c r="A23" s="30">
        <f t="shared" si="0"/>
        <v>45251</v>
      </c>
      <c r="B23" s="82" t="str">
        <f t="array" ref="B23">IF(B22="日", "月", IF(B22="月", "火", IF(B22="火", "水", IF(B22="水", "木", IF(B22="木", "金", IF(B22="金", "土", IF(B22="土", "日", "")))))))</f>
        <v>火</v>
      </c>
      <c r="C23" s="13"/>
      <c r="D23" s="13"/>
      <c r="E23" s="70"/>
      <c r="F23" s="37" t="str">
        <f t="array" ref="F23">IF(A23&lt;&gt;"",IF((C23&lt;&gt;"")*(D23&lt;&gt;""),HOUR(D23-C23)+MINUTE(D23-C23)/60-E23,""),"")</f>
        <v/>
      </c>
      <c r="G23" s="38">
        <f t="array" ref="G23">IF(A23&lt;&gt;"", IF(F23&lt;&gt;"",G22+F23,G22), "")</f>
        <v>0</v>
      </c>
      <c r="H23" s="26"/>
      <c r="I23" s="125"/>
    </row>
    <row r="24" spans="1:9" x14ac:dyDescent="0.25">
      <c r="A24" s="30">
        <f t="shared" si="0"/>
        <v>45252</v>
      </c>
      <c r="B24" s="82" t="str">
        <f t="array" ref="B24">IF(B23="日", "月", IF(B23="月", "火", IF(B23="火", "水", IF(B23="水", "木", IF(B23="木", "金", IF(B23="金", "土", IF(B23="土", "日", "")))))))</f>
        <v>水</v>
      </c>
      <c r="C24" s="13"/>
      <c r="D24" s="13"/>
      <c r="E24" s="70"/>
      <c r="F24" s="37" t="str">
        <f t="array" ref="F24">IF(A24&lt;&gt;"",IF((C24&lt;&gt;"")*(D24&lt;&gt;""),HOUR(D24-C24)+MINUTE(D24-C24)/60-E24,""),"")</f>
        <v/>
      </c>
      <c r="G24" s="38">
        <f t="array" ref="G24">IF(A24&lt;&gt;"", IF(F24&lt;&gt;"",G23+F24,G23), "")</f>
        <v>0</v>
      </c>
      <c r="H24" s="26"/>
      <c r="I24" s="125"/>
    </row>
    <row r="25" spans="1:9" x14ac:dyDescent="0.25">
      <c r="A25" s="30">
        <f t="shared" si="0"/>
        <v>45253</v>
      </c>
      <c r="B25" s="82" t="str">
        <f t="array" ref="B25">IF(B24="日", "月", IF(B24="月", "火", IF(B24="火", "水", IF(B24="水", "木", IF(B24="木", "金", IF(B24="金", "土", IF(B24="土", "日", "")))))))</f>
        <v>木</v>
      </c>
      <c r="C25" s="13"/>
      <c r="D25" s="13"/>
      <c r="E25" s="70"/>
      <c r="F25" s="37" t="str">
        <f t="array" ref="F25">IF(A25&lt;&gt;"",IF((C25&lt;&gt;"")*(D25&lt;&gt;""),HOUR(D25-C25)+MINUTE(D25-C25)/60-E25,""),"")</f>
        <v/>
      </c>
      <c r="G25" s="38">
        <f t="array" ref="G25">IF(A25&lt;&gt;"", IF(F25&lt;&gt;"",G24+F25,G24), "")</f>
        <v>0</v>
      </c>
      <c r="H25" s="26"/>
      <c r="I25" s="125" t="s">
        <v>47</v>
      </c>
    </row>
    <row r="26" spans="1:9" x14ac:dyDescent="0.25">
      <c r="A26" s="30">
        <f t="shared" si="0"/>
        <v>45254</v>
      </c>
      <c r="B26" s="82" t="str">
        <f t="array" ref="B26">IF(B25="日", "月", IF(B25="月", "火", IF(B25="火", "水", IF(B25="水", "木", IF(B25="木", "金", IF(B25="金", "土", IF(B25="土", "日", "")))))))</f>
        <v>金</v>
      </c>
      <c r="C26" s="13"/>
      <c r="D26" s="13"/>
      <c r="E26" s="70"/>
      <c r="F26" s="37" t="str">
        <f t="array" ref="F26">IF(A26&lt;&gt;"",IF((C26&lt;&gt;"")*(D26&lt;&gt;""),HOUR(D26-C26)+MINUTE(D26-C26)/60-E26,""),"")</f>
        <v/>
      </c>
      <c r="G26" s="38">
        <f t="array" ref="G26">IF(A26&lt;&gt;"", IF(F26&lt;&gt;"",G25+F26,G25), "")</f>
        <v>0</v>
      </c>
      <c r="H26" s="26"/>
      <c r="I26" s="125"/>
    </row>
    <row r="27" spans="1:9" x14ac:dyDescent="0.25">
      <c r="A27" s="30">
        <f t="shared" si="0"/>
        <v>45255</v>
      </c>
      <c r="B27" s="82" t="str">
        <f t="array" ref="B27">IF(B26="日", "月", IF(B26="月", "火", IF(B26="火", "水", IF(B26="水", "木", IF(B26="木", "金", IF(B26="金", "土", IF(B26="土", "日", "")))))))</f>
        <v>土</v>
      </c>
      <c r="C27" s="13"/>
      <c r="D27" s="13"/>
      <c r="E27" s="70"/>
      <c r="F27" s="37" t="str">
        <f t="array" ref="F27">IF(A27&lt;&gt;"",IF((C27&lt;&gt;"")*(D27&lt;&gt;""),HOUR(D27-C27)+MINUTE(D27-C27)/60-E27,""),"")</f>
        <v/>
      </c>
      <c r="G27" s="38">
        <f t="array" ref="G27">IF(A27&lt;&gt;"", IF(F27&lt;&gt;"",G26+F27,G26), "")</f>
        <v>0</v>
      </c>
      <c r="H27" s="26"/>
      <c r="I27" s="125"/>
    </row>
    <row r="28" spans="1:9" x14ac:dyDescent="0.25">
      <c r="A28" s="30">
        <f t="shared" si="0"/>
        <v>45256</v>
      </c>
      <c r="B28" s="82" t="str">
        <f t="array" ref="B28">IF(B27="日", "月", IF(B27="月", "火", IF(B27="火", "水", IF(B27="水", "木", IF(B27="木", "金", IF(B27="金", "土", IF(B27="土", "日", "")))))))</f>
        <v>日</v>
      </c>
      <c r="C28" s="13"/>
      <c r="D28" s="13"/>
      <c r="E28" s="70"/>
      <c r="F28" s="37" t="str">
        <f t="array" ref="F28">IF(A28&lt;&gt;"",IF((C28&lt;&gt;"")*(D28&lt;&gt;""),HOUR(D28-C28)+MINUTE(D28-C28)/60-E28,""),"")</f>
        <v/>
      </c>
      <c r="G28" s="38">
        <f t="array" ref="G28">IF(A28&lt;&gt;"", IF(F28&lt;&gt;"",G27+F28,G27), "")</f>
        <v>0</v>
      </c>
      <c r="H28" s="26"/>
      <c r="I28" s="125"/>
    </row>
    <row r="29" spans="1:9" x14ac:dyDescent="0.25">
      <c r="A29" s="30">
        <f t="shared" si="0"/>
        <v>45257</v>
      </c>
      <c r="B29" s="82" t="str">
        <f t="array" ref="B29">IF(B28="日", "月", IF(B28="月", "火", IF(B28="火", "水", IF(B28="水", "木", IF(B28="木", "金", IF(B28="金", "土", IF(B28="土", "日", "")))))))</f>
        <v>月</v>
      </c>
      <c r="C29" s="13"/>
      <c r="D29" s="13"/>
      <c r="E29" s="70"/>
      <c r="F29" s="37" t="str">
        <f t="array" ref="F29">IF(A29&lt;&gt;"",IF((C29&lt;&gt;"")*(D29&lt;&gt;""),HOUR(D29-C29)+MINUTE(D29-C29)/60-E29,""),"")</f>
        <v/>
      </c>
      <c r="G29" s="38">
        <f t="array" ref="G29">IF(A29&lt;&gt;"", IF(F29&lt;&gt;"",G28+F29,G28), "")</f>
        <v>0</v>
      </c>
      <c r="H29" s="26"/>
      <c r="I29" s="125"/>
    </row>
    <row r="30" spans="1:9" x14ac:dyDescent="0.25">
      <c r="A30" s="30">
        <f t="shared" si="0"/>
        <v>45258</v>
      </c>
      <c r="B30" s="82" t="str">
        <f t="array" ref="B30">IF(B29="日", "月", IF(B29="月", "火", IF(B29="火", "水", IF(B29="水", "木", IF(B29="木", "金", IF(B29="金", "土", IF(B29="土", "日", "")))))))</f>
        <v>火</v>
      </c>
      <c r="C30" s="13"/>
      <c r="D30" s="13"/>
      <c r="E30" s="70"/>
      <c r="F30" s="37" t="str">
        <f t="array" ref="F30">IF(A30&lt;&gt;"",IF((C30&lt;&gt;"")*(D30&lt;&gt;""),HOUR(D30-C30)+MINUTE(D30-C30)/60-E30,""),"")</f>
        <v/>
      </c>
      <c r="G30" s="38">
        <f t="array" ref="G30">IF(A30&lt;&gt;"", IF(F30&lt;&gt;"",G29+F30,G29), "")</f>
        <v>0</v>
      </c>
      <c r="H30" s="26"/>
      <c r="I30" s="125"/>
    </row>
    <row r="31" spans="1:9" x14ac:dyDescent="0.25">
      <c r="A31" s="30">
        <f t="shared" si="0"/>
        <v>45259</v>
      </c>
      <c r="B31" s="82" t="str">
        <f t="array" ref="B31">IF(B30="日", "月", IF(B30="月", "火", IF(B30="火", "水", IF(B30="水", "木", IF(B30="木", "金", IF(B30="金", "土", IF(B30="土", "日", "")))))))</f>
        <v>水</v>
      </c>
      <c r="C31" s="13"/>
      <c r="D31" s="13"/>
      <c r="E31" s="70"/>
      <c r="F31" s="37" t="str">
        <f t="array" ref="F31">IF(A31&lt;&gt;"",IF((C31&lt;&gt;"")*(D31&lt;&gt;""),HOUR(D31-C31)+MINUTE(D31-C31)/60-E31,""),"")</f>
        <v/>
      </c>
      <c r="G31" s="38">
        <f t="array" ref="G31">IF(A31&lt;&gt;"", IF(F31&lt;&gt;"",G30+F31,G30), "")</f>
        <v>0</v>
      </c>
      <c r="H31" s="26"/>
      <c r="I31" s="125"/>
    </row>
    <row r="32" spans="1:9" x14ac:dyDescent="0.25">
      <c r="A32" s="30">
        <f t="shared" si="0"/>
        <v>45260</v>
      </c>
      <c r="B32" s="82" t="str">
        <f t="array" ref="B32">IF(B31="日", "月", IF(B31="月", "火", IF(B31="火", "水", IF(B31="水", "木", IF(B31="木", "金", IF(B31="金", "土", IF(B31="土", "日", "")))))))</f>
        <v>木</v>
      </c>
      <c r="C32" s="13"/>
      <c r="D32" s="13"/>
      <c r="E32" s="70"/>
      <c r="F32" s="37" t="str">
        <f t="array" ref="F32">IF(A32&lt;&gt;"",IF((C32&lt;&gt;"")*(D32&lt;&gt;""),HOUR(D32-C32)+MINUTE(D32-C32)/60-E32,""),"")</f>
        <v/>
      </c>
      <c r="G32" s="38">
        <f t="array" ref="G32">IF(A32&lt;&gt;"", IF(F32&lt;&gt;"",G31+F32,G31), "")</f>
        <v>0</v>
      </c>
      <c r="H32" s="26"/>
      <c r="I32" s="125"/>
    </row>
    <row r="33" spans="1:9" x14ac:dyDescent="0.25">
      <c r="A33" s="30"/>
      <c r="B33" s="39"/>
      <c r="C33" s="13"/>
      <c r="D33" s="13"/>
      <c r="E33" s="70"/>
      <c r="F33" s="37" t="str">
        <f t="array" ref="F33">IF(A33&lt;&gt;"",IF((C33&lt;&gt;"")*(D33&lt;&gt;""),HOUR(D33-C33)+MINUTE(D33-C33)/60-E33,""),"")</f>
        <v/>
      </c>
      <c r="G33" s="38" t="str">
        <f t="array" ref="G33">IF(A33&lt;&gt;"", IF(F33&lt;&gt;"",G32+F33,G32), "")</f>
        <v/>
      </c>
      <c r="H33" s="26"/>
      <c r="I33" s="125"/>
    </row>
    <row r="34" spans="1:9" s="5" customFormat="1" x14ac:dyDescent="0.25">
      <c r="A34" s="32"/>
      <c r="B34" s="33"/>
      <c r="C34" s="55"/>
      <c r="D34" s="83" t="s">
        <v>33</v>
      </c>
      <c r="E34" s="90">
        <f t="array" ref="E34">COUNT(IF(F3:F33&lt;&gt;"",,""))</f>
        <v>0</v>
      </c>
      <c r="F34" s="83" t="s">
        <v>23</v>
      </c>
      <c r="G34" s="85">
        <f t="array" ref="G34">IF(G33&lt;&gt;"", G33, IF(G32&lt;&gt;"", G32, IF(G31&lt;&gt;"", G31, IF(G30&lt;&gt;"", G30, IF(G29&lt;&gt;"", G29, "error!")))))</f>
        <v>0</v>
      </c>
      <c r="H34" s="9"/>
      <c r="I34" s="7"/>
    </row>
    <row r="35" spans="1:9" s="5" customFormat="1" x14ac:dyDescent="0.25">
      <c r="A35" s="32"/>
      <c r="B35" s="33"/>
      <c r="C35" s="55"/>
      <c r="D35" s="86" t="s">
        <v>34</v>
      </c>
      <c r="E35" s="91">
        <f>'10月'!E35+E34</f>
        <v>0</v>
      </c>
      <c r="F35" s="88" t="s">
        <v>24</v>
      </c>
      <c r="G35" s="89">
        <f>'10月'!G35+G34</f>
        <v>0</v>
      </c>
      <c r="H35" s="9"/>
      <c r="I35" s="7"/>
    </row>
    <row r="36" spans="1:9" s="5" customFormat="1" x14ac:dyDescent="0.25">
      <c r="A36" s="121" t="str">
        <f t="array" aca="1" ref="A36" ca="1">IF(B36&lt;&gt;"","メッセージ：","")</f>
        <v/>
      </c>
      <c r="B36" s="122" t="str">
        <f t="array" aca="1" ref="B36" ca="1">IF(TODAY()&lt;=DATE(YEAR(A3),MONTH(A3)+1,DAY(A3)),  IF((TODAY()&gt;=DATE(YEAR(A32),MONTH(A32),DAY(A32)))*(G34&gt;=120),"今月はがんばったね。気を抜かず，来月もがんばろう！",  IF((TODAY()&gt;=DATE(YEAR(A32),MONTH(A32),DAY(A32)))*(G34&lt;120),"来月はがんばってね！",  IF((TODAY()&gt;=DATE(YEAR(A22),MONTH(A22),DAY(A22)))*(G34&lt;80),"今月も残りわずか。追い込みをかけよう！",  IF((TODAY()&gt;=DATE(YEAR(A12),MONTH(A12),DAY(A12)))*(G34&lt;40),"出足が鈍いね。",IF((TODAY()&gt;=DATE(YEAR(A3),MONTH(A3),DAY(A3)))*(TODAY()&lt;=DATE(YEAR(A7),MONTH(A7),DAY(A7))),"今月も研究が進むといいね。",""))))),"")</f>
        <v/>
      </c>
      <c r="C36" s="44"/>
      <c r="D36" s="44"/>
      <c r="E36" s="44"/>
      <c r="F36" s="45"/>
      <c r="G36" s="45"/>
      <c r="H36" s="10"/>
      <c r="I36" s="7"/>
    </row>
    <row r="37" spans="1:9" s="5" customFormat="1" x14ac:dyDescent="0.25">
      <c r="A37" s="34"/>
      <c r="B37" s="35"/>
      <c r="C37" s="10"/>
      <c r="D37" s="10"/>
      <c r="E37" s="10"/>
      <c r="F37" s="3"/>
      <c r="G37" s="3"/>
      <c r="H37" s="10"/>
      <c r="I37" s="7"/>
    </row>
    <row r="38" spans="1:9" s="5" customFormat="1" x14ac:dyDescent="0.25">
      <c r="A38" s="4" t="str">
        <f>'4月'!A38</f>
        <v>記入方法および注意：</v>
      </c>
      <c r="B38" s="32"/>
      <c r="C38" s="10"/>
      <c r="D38" s="10"/>
      <c r="E38" s="10"/>
      <c r="F38" s="3"/>
      <c r="G38" s="3"/>
      <c r="H38" s="10"/>
      <c r="I38" s="7"/>
    </row>
    <row r="39" spans="1:9" s="5" customFormat="1" x14ac:dyDescent="0.25">
      <c r="A39" s="81" t="str">
        <f>'4月'!A39</f>
        <v>・「開始時刻」と「終了時刻」，「休憩時間」（単位：hour），「内容」について所定の欄に記入してください。</v>
      </c>
      <c r="B39" s="36"/>
      <c r="E39" s="3"/>
      <c r="F39" s="3"/>
      <c r="G39" s="3"/>
      <c r="H39" s="6"/>
      <c r="I39" s="7"/>
    </row>
    <row r="40" spans="1:9" s="5" customFormat="1" x14ac:dyDescent="0.25">
      <c r="A40" s="5" t="str">
        <f>'4月'!A41</f>
        <v>・連続していても日付が変わる場合には，「終了時刻」に24:00を加算して入力するか，分割して実際の日付の欄に記入するようにしてください。</v>
      </c>
      <c r="B40" s="32"/>
      <c r="F40" s="3"/>
      <c r="G40" s="3"/>
      <c r="H40" s="6"/>
      <c r="I40" s="7"/>
    </row>
    <row r="41" spans="1:9" s="5" customFormat="1" x14ac:dyDescent="0.25">
      <c r="A41" s="5" t="str">
        <f>'4月'!A42</f>
        <v>・一日の研究従事「時間」や「月間合計時間」，「年間累積時間」などは自動計算されます。</v>
      </c>
      <c r="B41" s="32"/>
      <c r="F41" s="3"/>
      <c r="G41" s="3"/>
      <c r="H41" s="6"/>
      <c r="I41" s="7"/>
    </row>
    <row r="42" spans="1:9" s="5" customFormat="1" x14ac:dyDescent="0.25">
      <c r="A42" s="5" t="str">
        <f>'4月'!A43</f>
        <v>・「休憩時間」とは，卒論（修論）研究に関係していない時間。例えば，講義に出席している時間や昼食の時間など。</v>
      </c>
      <c r="B42" s="32"/>
      <c r="F42" s="3"/>
      <c r="G42" s="3"/>
      <c r="H42" s="6"/>
      <c r="I42" s="7"/>
    </row>
    <row r="43" spans="1:9" s="5" customFormat="1" x14ac:dyDescent="0.25">
      <c r="A43" s="5" t="str">
        <f>'4月'!A44</f>
        <v>・「内容」欄には，研究に関連して実施した内容を具体的に記入してください。</v>
      </c>
      <c r="B43" s="32"/>
      <c r="E43" s="3"/>
      <c r="F43" s="3"/>
      <c r="G43" s="3"/>
      <c r="H43" s="6"/>
      <c r="I43" s="7"/>
    </row>
    <row r="44" spans="1:9" s="5" customFormat="1" x14ac:dyDescent="0.25">
      <c r="A44" s="5" t="str">
        <f>'4月'!A45</f>
        <v>・「備考」欄は自由に使用して構いません。</v>
      </c>
      <c r="B44" s="4"/>
      <c r="C44" s="3"/>
      <c r="D44" s="3"/>
      <c r="F44" s="3"/>
      <c r="G44" s="3"/>
      <c r="H44" s="6"/>
      <c r="I44" s="7"/>
    </row>
    <row r="45" spans="1:9" s="5" customFormat="1" x14ac:dyDescent="0.25">
      <c r="A45" s="5" t="str">
        <f>'4月'!A46</f>
        <v>・その他，［記入例］シートも入力の参考にしてください。</v>
      </c>
      <c r="B45" s="4"/>
      <c r="F45" s="3"/>
      <c r="G45" s="3"/>
      <c r="H45" s="6"/>
      <c r="I45" s="7"/>
    </row>
    <row r="46" spans="1:9" s="5" customFormat="1" x14ac:dyDescent="0.25">
      <c r="A46" s="4"/>
      <c r="B46" s="4"/>
      <c r="E46" s="3"/>
      <c r="F46" s="3"/>
      <c r="G46" s="3"/>
      <c r="H46" s="6"/>
      <c r="I46" s="7"/>
    </row>
    <row r="47" spans="1:9" s="5" customFormat="1" x14ac:dyDescent="0.25">
      <c r="A47" s="4"/>
      <c r="B47" s="4"/>
      <c r="F47" s="3"/>
      <c r="G47" s="3"/>
      <c r="H47" s="6"/>
      <c r="I47" s="7"/>
    </row>
    <row r="48" spans="1:9" s="5" customFormat="1" x14ac:dyDescent="0.25">
      <c r="A48" s="4"/>
      <c r="B48" s="4"/>
      <c r="F48" s="3"/>
      <c r="G48" s="3"/>
      <c r="H48" s="6"/>
      <c r="I48" s="7"/>
    </row>
    <row r="49" spans="1:9" s="5" customFormat="1" x14ac:dyDescent="0.25">
      <c r="A49" s="4"/>
      <c r="B49" s="4"/>
      <c r="C49" s="3"/>
      <c r="D49" s="3"/>
      <c r="E49" s="3"/>
      <c r="F49" s="3"/>
      <c r="G49" s="3"/>
      <c r="H49" s="6"/>
      <c r="I49" s="7"/>
    </row>
    <row r="50" spans="1:9" s="5" customFormat="1" x14ac:dyDescent="0.25">
      <c r="A50" s="4"/>
      <c r="B50" s="4"/>
      <c r="F50" s="3"/>
      <c r="G50" s="3"/>
      <c r="H50" s="6"/>
      <c r="I50" s="7"/>
    </row>
    <row r="51" spans="1:9" s="5" customFormat="1" x14ac:dyDescent="0.25">
      <c r="A51" s="4"/>
      <c r="B51" s="4"/>
      <c r="F51" s="3"/>
      <c r="G51" s="3"/>
      <c r="H51" s="6"/>
      <c r="I51" s="7"/>
    </row>
    <row r="52" spans="1:9" s="5" customFormat="1" x14ac:dyDescent="0.25">
      <c r="A52" s="4"/>
      <c r="B52" s="4"/>
      <c r="F52" s="3"/>
      <c r="G52" s="3"/>
      <c r="H52" s="6"/>
      <c r="I52" s="7"/>
    </row>
    <row r="53" spans="1:9" s="5" customFormat="1" x14ac:dyDescent="0.25">
      <c r="A53" s="4"/>
      <c r="B53" s="4"/>
      <c r="E53" s="3"/>
      <c r="F53" s="3"/>
      <c r="G53" s="3"/>
      <c r="H53" s="6"/>
      <c r="I53" s="7"/>
    </row>
    <row r="54" spans="1:9" s="5" customFormat="1" x14ac:dyDescent="0.25">
      <c r="A54" s="4"/>
      <c r="B54" s="4"/>
      <c r="E54" s="3"/>
      <c r="F54" s="3"/>
      <c r="G54" s="3"/>
      <c r="H54" s="6"/>
      <c r="I54" s="7"/>
    </row>
    <row r="55" spans="1:9" s="5" customFormat="1" x14ac:dyDescent="0.25">
      <c r="A55" s="4"/>
      <c r="B55" s="4"/>
      <c r="F55" s="3"/>
      <c r="G55" s="3"/>
      <c r="H55" s="6"/>
      <c r="I55" s="7"/>
    </row>
    <row r="56" spans="1:9" s="5" customFormat="1" x14ac:dyDescent="0.25">
      <c r="A56" s="4"/>
      <c r="B56" s="4"/>
      <c r="F56" s="3"/>
      <c r="G56" s="3"/>
      <c r="H56" s="6"/>
      <c r="I56" s="7"/>
    </row>
    <row r="57" spans="1:9" s="5" customFormat="1" x14ac:dyDescent="0.25">
      <c r="A57" s="4"/>
      <c r="B57" s="4"/>
      <c r="F57" s="3"/>
      <c r="G57" s="3"/>
      <c r="H57" s="6"/>
      <c r="I57" s="7"/>
    </row>
    <row r="58" spans="1:9" s="5" customFormat="1" x14ac:dyDescent="0.25">
      <c r="A58" s="4"/>
      <c r="B58" s="4"/>
      <c r="F58" s="3"/>
      <c r="G58" s="3"/>
      <c r="H58" s="6"/>
      <c r="I58" s="7"/>
    </row>
    <row r="59" spans="1:9" s="5" customFormat="1" x14ac:dyDescent="0.25">
      <c r="A59" s="4"/>
      <c r="B59" s="4"/>
      <c r="F59" s="3"/>
      <c r="G59" s="3"/>
      <c r="H59" s="6"/>
      <c r="I59" s="7"/>
    </row>
    <row r="60" spans="1:9" s="5" customFormat="1" x14ac:dyDescent="0.25">
      <c r="A60" s="4"/>
      <c r="B60" s="4"/>
      <c r="F60" s="3"/>
      <c r="G60" s="3"/>
      <c r="H60" s="6"/>
      <c r="I60" s="7"/>
    </row>
    <row r="61" spans="1:9" s="5" customFormat="1" x14ac:dyDescent="0.25">
      <c r="A61" s="4"/>
      <c r="B61" s="4"/>
      <c r="F61" s="3"/>
      <c r="G61" s="3"/>
      <c r="H61" s="6"/>
      <c r="I61" s="7"/>
    </row>
    <row r="62" spans="1:9" s="5" customFormat="1" x14ac:dyDescent="0.25">
      <c r="A62" s="4"/>
      <c r="B62" s="4"/>
      <c r="F62" s="3"/>
      <c r="G62" s="3"/>
      <c r="H62" s="6"/>
      <c r="I62" s="7"/>
    </row>
    <row r="63" spans="1:9" s="5" customFormat="1" x14ac:dyDescent="0.25">
      <c r="A63" s="4"/>
      <c r="B63" s="4"/>
      <c r="F63" s="3"/>
      <c r="G63" s="3"/>
      <c r="H63" s="6"/>
      <c r="I63" s="7"/>
    </row>
    <row r="64" spans="1:9" s="5" customFormat="1" x14ac:dyDescent="0.25">
      <c r="A64" s="4"/>
      <c r="B64" s="4"/>
      <c r="F64" s="3"/>
      <c r="G64" s="3"/>
      <c r="H64" s="6"/>
      <c r="I64" s="7"/>
    </row>
    <row r="65" spans="1:9" s="5" customFormat="1" x14ac:dyDescent="0.25">
      <c r="A65" s="4"/>
      <c r="B65" s="4"/>
      <c r="F65" s="3"/>
      <c r="G65" s="3"/>
      <c r="H65" s="6"/>
      <c r="I65" s="7"/>
    </row>
    <row r="66" spans="1:9" s="5" customFormat="1" x14ac:dyDescent="0.25">
      <c r="A66" s="4"/>
      <c r="B66" s="4"/>
      <c r="F66" s="3"/>
      <c r="G66" s="3"/>
      <c r="H66" s="6"/>
      <c r="I66" s="7"/>
    </row>
    <row r="67" spans="1:9" s="5" customFormat="1" x14ac:dyDescent="0.25">
      <c r="A67" s="4"/>
      <c r="B67" s="4"/>
      <c r="F67" s="3"/>
      <c r="G67" s="3"/>
      <c r="H67" s="6"/>
      <c r="I67" s="7"/>
    </row>
    <row r="68" spans="1:9" s="5" customFormat="1" x14ac:dyDescent="0.25">
      <c r="A68" s="4"/>
      <c r="B68" s="4"/>
      <c r="F68" s="3"/>
      <c r="G68" s="3"/>
      <c r="H68" s="6"/>
      <c r="I68" s="7"/>
    </row>
    <row r="69" spans="1:9" s="5" customFormat="1" x14ac:dyDescent="0.25">
      <c r="A69" s="4"/>
      <c r="B69" s="4"/>
      <c r="F69" s="3"/>
      <c r="G69" s="3"/>
      <c r="H69" s="6"/>
      <c r="I69" s="7"/>
    </row>
    <row r="70" spans="1:9" s="5" customFormat="1" x14ac:dyDescent="0.25">
      <c r="A70" s="4"/>
      <c r="B70" s="4"/>
      <c r="F70" s="3"/>
      <c r="G70" s="3"/>
      <c r="H70" s="6"/>
      <c r="I70" s="7"/>
    </row>
    <row r="71" spans="1:9" s="5" customFormat="1" x14ac:dyDescent="0.25">
      <c r="A71" s="4"/>
      <c r="B71" s="4"/>
      <c r="F71" s="3"/>
      <c r="G71" s="3"/>
      <c r="H71" s="6"/>
      <c r="I71" s="7"/>
    </row>
    <row r="72" spans="1:9" s="5" customFormat="1" x14ac:dyDescent="0.25">
      <c r="A72" s="4"/>
      <c r="B72" s="4"/>
      <c r="F72" s="3"/>
      <c r="G72" s="3"/>
      <c r="H72" s="6"/>
      <c r="I72" s="7"/>
    </row>
    <row r="73" spans="1:9" s="5" customFormat="1" x14ac:dyDescent="0.25">
      <c r="A73" s="4"/>
      <c r="B73" s="4"/>
      <c r="F73" s="3"/>
      <c r="G73" s="3"/>
      <c r="H73" s="6"/>
      <c r="I73" s="7"/>
    </row>
    <row r="74" spans="1:9" s="5" customFormat="1" x14ac:dyDescent="0.25">
      <c r="A74" s="4"/>
      <c r="B74" s="4"/>
      <c r="F74" s="3"/>
      <c r="G74" s="3"/>
      <c r="H74" s="6"/>
      <c r="I74" s="7"/>
    </row>
    <row r="75" spans="1:9" s="5" customFormat="1" x14ac:dyDescent="0.25">
      <c r="A75" s="4"/>
      <c r="B75" s="4"/>
      <c r="F75" s="3"/>
      <c r="G75" s="3"/>
      <c r="H75" s="6"/>
      <c r="I75" s="7"/>
    </row>
    <row r="76" spans="1:9" s="5" customFormat="1" x14ac:dyDescent="0.25">
      <c r="A76" s="4"/>
      <c r="B76" s="4"/>
      <c r="F76" s="3"/>
      <c r="G76" s="3"/>
      <c r="H76" s="6"/>
      <c r="I76" s="7"/>
    </row>
    <row r="77" spans="1:9" s="5" customFormat="1" x14ac:dyDescent="0.25">
      <c r="A77" s="4"/>
      <c r="B77" s="4"/>
      <c r="F77" s="3"/>
      <c r="G77" s="3"/>
      <c r="H77" s="6"/>
      <c r="I77" s="7"/>
    </row>
    <row r="78" spans="1:9" s="5" customFormat="1" x14ac:dyDescent="0.25">
      <c r="A78" s="4"/>
      <c r="B78" s="4"/>
      <c r="F78" s="3"/>
      <c r="G78" s="3"/>
      <c r="H78" s="6"/>
      <c r="I78" s="7"/>
    </row>
    <row r="79" spans="1:9" s="5" customFormat="1" x14ac:dyDescent="0.25">
      <c r="A79" s="4"/>
      <c r="B79" s="4"/>
      <c r="F79" s="3"/>
      <c r="G79" s="3"/>
      <c r="H79" s="6"/>
      <c r="I79" s="7"/>
    </row>
    <row r="80" spans="1:9" s="5" customFormat="1" x14ac:dyDescent="0.25">
      <c r="A80" s="4"/>
      <c r="B80" s="4"/>
      <c r="F80" s="3"/>
      <c r="G80" s="3"/>
      <c r="H80" s="6"/>
      <c r="I80" s="7"/>
    </row>
    <row r="81" spans="1:9" s="5" customFormat="1" x14ac:dyDescent="0.25">
      <c r="A81" s="4"/>
      <c r="B81" s="4"/>
      <c r="F81" s="3"/>
      <c r="G81" s="3"/>
      <c r="H81" s="6"/>
      <c r="I81" s="7"/>
    </row>
    <row r="82" spans="1:9" s="5" customFormat="1" x14ac:dyDescent="0.25">
      <c r="A82" s="4"/>
      <c r="B82" s="4"/>
      <c r="F82" s="3"/>
      <c r="G82" s="3"/>
      <c r="H82" s="6"/>
      <c r="I82" s="7"/>
    </row>
    <row r="83" spans="1:9" s="5" customFormat="1" x14ac:dyDescent="0.25">
      <c r="A83" s="4"/>
      <c r="B83" s="4"/>
      <c r="F83" s="3"/>
      <c r="G83" s="3"/>
      <c r="H83" s="6"/>
      <c r="I83" s="7"/>
    </row>
    <row r="84" spans="1:9" s="5" customFormat="1" x14ac:dyDescent="0.25">
      <c r="A84" s="4"/>
      <c r="B84" s="4"/>
      <c r="F84" s="3"/>
      <c r="G84" s="3"/>
      <c r="H84" s="6"/>
      <c r="I84" s="7"/>
    </row>
    <row r="85" spans="1:9" s="5" customFormat="1" x14ac:dyDescent="0.25">
      <c r="A85" s="4"/>
      <c r="B85" s="4"/>
      <c r="F85" s="3"/>
      <c r="G85" s="3"/>
      <c r="H85" s="6"/>
      <c r="I85" s="7"/>
    </row>
    <row r="86" spans="1:9" s="5" customFormat="1" x14ac:dyDescent="0.25">
      <c r="A86" s="4"/>
      <c r="B86" s="4"/>
      <c r="F86" s="3"/>
      <c r="G86" s="3"/>
      <c r="H86" s="6"/>
      <c r="I86" s="7"/>
    </row>
    <row r="87" spans="1:9" s="5" customFormat="1" x14ac:dyDescent="0.25">
      <c r="A87" s="4"/>
      <c r="B87" s="4"/>
      <c r="F87" s="3"/>
      <c r="G87" s="3"/>
      <c r="H87" s="6"/>
      <c r="I87" s="7"/>
    </row>
    <row r="88" spans="1:9" s="5" customFormat="1" x14ac:dyDescent="0.25">
      <c r="A88" s="4"/>
      <c r="B88" s="4"/>
      <c r="F88" s="3"/>
      <c r="G88" s="3"/>
      <c r="H88" s="6"/>
      <c r="I88" s="7"/>
    </row>
    <row r="89" spans="1:9" s="5" customFormat="1" x14ac:dyDescent="0.25">
      <c r="A89" s="4"/>
      <c r="B89" s="4"/>
      <c r="F89" s="3"/>
      <c r="G89" s="3"/>
      <c r="H89" s="6"/>
      <c r="I89" s="7"/>
    </row>
    <row r="90" spans="1:9" s="5" customFormat="1" x14ac:dyDescent="0.25">
      <c r="A90" s="4"/>
      <c r="B90" s="4"/>
      <c r="F90" s="3"/>
      <c r="G90" s="3"/>
      <c r="H90" s="6"/>
      <c r="I90" s="7"/>
    </row>
    <row r="91" spans="1:9" s="5" customFormat="1" x14ac:dyDescent="0.25">
      <c r="A91" s="4"/>
      <c r="B91" s="4"/>
      <c r="F91" s="3"/>
      <c r="G91" s="3"/>
      <c r="H91" s="6"/>
      <c r="I91" s="7"/>
    </row>
    <row r="92" spans="1:9" s="5" customFormat="1" x14ac:dyDescent="0.25">
      <c r="A92" s="4"/>
      <c r="B92" s="4"/>
      <c r="F92" s="3"/>
      <c r="G92" s="3"/>
      <c r="H92" s="6"/>
      <c r="I92" s="7"/>
    </row>
    <row r="93" spans="1:9" s="5" customFormat="1" x14ac:dyDescent="0.25">
      <c r="A93" s="4"/>
      <c r="B93" s="4"/>
      <c r="F93" s="3"/>
      <c r="G93" s="3"/>
      <c r="H93" s="6"/>
      <c r="I93" s="7"/>
    </row>
    <row r="94" spans="1:9" s="5" customFormat="1" x14ac:dyDescent="0.25">
      <c r="A94" s="4"/>
      <c r="B94" s="4"/>
      <c r="F94" s="3"/>
      <c r="G94" s="3"/>
      <c r="H94" s="6"/>
      <c r="I94" s="7"/>
    </row>
    <row r="95" spans="1:9" s="5" customFormat="1" x14ac:dyDescent="0.25">
      <c r="A95" s="4"/>
      <c r="B95" s="4"/>
      <c r="F95" s="3"/>
      <c r="G95" s="3"/>
      <c r="H95" s="6"/>
      <c r="I95" s="7"/>
    </row>
    <row r="96" spans="1:9" s="5" customFormat="1" x14ac:dyDescent="0.25">
      <c r="A96" s="4"/>
      <c r="B96" s="4"/>
      <c r="F96" s="3"/>
      <c r="G96" s="3"/>
      <c r="H96" s="6"/>
      <c r="I96" s="7"/>
    </row>
    <row r="97" spans="1:9" s="5" customFormat="1" x14ac:dyDescent="0.25">
      <c r="A97" s="4"/>
      <c r="B97" s="4"/>
      <c r="F97" s="3"/>
      <c r="G97" s="3"/>
      <c r="H97" s="6"/>
      <c r="I97" s="7"/>
    </row>
    <row r="98" spans="1:9" s="5" customFormat="1" x14ac:dyDescent="0.25">
      <c r="A98" s="4"/>
      <c r="B98" s="4"/>
      <c r="F98" s="3"/>
      <c r="G98" s="3"/>
      <c r="H98" s="6"/>
      <c r="I98" s="7"/>
    </row>
    <row r="99" spans="1:9" s="5" customFormat="1" x14ac:dyDescent="0.25">
      <c r="A99" s="4"/>
      <c r="B99" s="4"/>
      <c r="F99" s="3"/>
      <c r="G99" s="3"/>
      <c r="H99" s="6"/>
      <c r="I99" s="7"/>
    </row>
    <row r="100" spans="1:9" s="5" customFormat="1" x14ac:dyDescent="0.25">
      <c r="A100" s="4"/>
      <c r="B100" s="4"/>
      <c r="F100" s="3"/>
      <c r="G100" s="3"/>
      <c r="H100" s="6"/>
      <c r="I100" s="7"/>
    </row>
    <row r="101" spans="1:9" s="5" customFormat="1" x14ac:dyDescent="0.25">
      <c r="A101" s="4"/>
      <c r="B101" s="4"/>
      <c r="F101" s="3"/>
      <c r="G101" s="3"/>
      <c r="H101" s="6"/>
      <c r="I101" s="7"/>
    </row>
    <row r="102" spans="1:9" s="5" customFormat="1" x14ac:dyDescent="0.25">
      <c r="A102" s="4"/>
      <c r="B102" s="4"/>
      <c r="F102" s="3"/>
      <c r="G102" s="3"/>
      <c r="H102" s="6"/>
      <c r="I102" s="7"/>
    </row>
    <row r="103" spans="1:9" s="5" customFormat="1" x14ac:dyDescent="0.25">
      <c r="A103" s="4"/>
      <c r="B103" s="4"/>
      <c r="F103" s="3"/>
      <c r="G103" s="3"/>
      <c r="H103" s="6"/>
      <c r="I103" s="7"/>
    </row>
    <row r="104" spans="1:9" s="5" customFormat="1" x14ac:dyDescent="0.25">
      <c r="A104" s="4"/>
      <c r="B104" s="4"/>
      <c r="F104" s="3"/>
      <c r="G104" s="3"/>
      <c r="H104" s="6"/>
      <c r="I104" s="7"/>
    </row>
    <row r="105" spans="1:9" s="5" customFormat="1" x14ac:dyDescent="0.25">
      <c r="A105" s="4"/>
      <c r="B105" s="4"/>
      <c r="F105" s="3"/>
      <c r="G105" s="3"/>
      <c r="H105" s="6"/>
      <c r="I105" s="7"/>
    </row>
    <row r="106" spans="1:9" s="5" customFormat="1" x14ac:dyDescent="0.25">
      <c r="A106" s="4"/>
      <c r="B106" s="4"/>
      <c r="F106" s="3"/>
      <c r="G106" s="3"/>
      <c r="H106" s="6"/>
      <c r="I106" s="7"/>
    </row>
    <row r="107" spans="1:9" s="5" customFormat="1" x14ac:dyDescent="0.25">
      <c r="A107" s="4"/>
      <c r="B107" s="4"/>
      <c r="F107" s="3"/>
      <c r="G107" s="3"/>
      <c r="H107" s="6"/>
      <c r="I107" s="7"/>
    </row>
    <row r="108" spans="1:9" s="5" customFormat="1" x14ac:dyDescent="0.25">
      <c r="A108" s="4"/>
      <c r="B108" s="4"/>
      <c r="F108" s="3"/>
      <c r="G108" s="3"/>
      <c r="H108" s="6"/>
      <c r="I108" s="7"/>
    </row>
    <row r="109" spans="1:9" s="5" customFormat="1" x14ac:dyDescent="0.25">
      <c r="A109" s="4"/>
      <c r="B109" s="4"/>
      <c r="F109" s="3"/>
      <c r="G109" s="3"/>
      <c r="H109" s="6"/>
      <c r="I109" s="7"/>
    </row>
    <row r="110" spans="1:9" s="5" customFormat="1" x14ac:dyDescent="0.25">
      <c r="A110" s="4"/>
      <c r="B110" s="4"/>
      <c r="F110" s="3"/>
      <c r="G110" s="3"/>
      <c r="H110" s="6"/>
      <c r="I110" s="7"/>
    </row>
    <row r="111" spans="1:9" s="5" customFormat="1" x14ac:dyDescent="0.25">
      <c r="A111" s="4"/>
      <c r="B111" s="4"/>
      <c r="F111" s="3"/>
      <c r="G111" s="3"/>
      <c r="H111" s="6"/>
      <c r="I111" s="7"/>
    </row>
    <row r="112" spans="1:9" s="5" customFormat="1" x14ac:dyDescent="0.25">
      <c r="A112" s="4"/>
      <c r="B112" s="4"/>
      <c r="F112" s="3"/>
      <c r="G112" s="3"/>
      <c r="H112" s="6"/>
      <c r="I112" s="7"/>
    </row>
    <row r="113" spans="1:9" s="5" customFormat="1" x14ac:dyDescent="0.25">
      <c r="A113" s="4"/>
      <c r="B113" s="4"/>
      <c r="F113" s="3"/>
      <c r="G113" s="3"/>
      <c r="H113" s="6"/>
      <c r="I113" s="7"/>
    </row>
    <row r="114" spans="1:9" s="5" customFormat="1" x14ac:dyDescent="0.25">
      <c r="A114" s="4"/>
      <c r="B114" s="4"/>
      <c r="F114" s="3"/>
      <c r="G114" s="3"/>
      <c r="H114" s="6"/>
      <c r="I114" s="7"/>
    </row>
    <row r="115" spans="1:9" s="5" customFormat="1" x14ac:dyDescent="0.25">
      <c r="A115" s="4"/>
      <c r="B115" s="4"/>
      <c r="F115" s="3"/>
      <c r="G115" s="3"/>
      <c r="H115" s="6"/>
      <c r="I115" s="7"/>
    </row>
    <row r="116" spans="1:9" s="5" customFormat="1" x14ac:dyDescent="0.25">
      <c r="A116" s="4"/>
      <c r="B116" s="4"/>
      <c r="F116" s="3"/>
      <c r="G116" s="3"/>
      <c r="H116" s="6"/>
      <c r="I116" s="7"/>
    </row>
    <row r="117" spans="1:9" s="5" customFormat="1" x14ac:dyDescent="0.25">
      <c r="A117" s="4"/>
      <c r="B117" s="4"/>
      <c r="F117" s="3"/>
      <c r="G117" s="3"/>
      <c r="H117" s="6"/>
      <c r="I117" s="7"/>
    </row>
    <row r="118" spans="1:9" s="5" customFormat="1" x14ac:dyDescent="0.25">
      <c r="A118" s="4"/>
      <c r="B118" s="4"/>
      <c r="F118" s="3"/>
      <c r="G118" s="3"/>
      <c r="H118" s="6"/>
      <c r="I118" s="7"/>
    </row>
    <row r="119" spans="1:9" s="5" customFormat="1" x14ac:dyDescent="0.25">
      <c r="A119" s="4"/>
      <c r="B119" s="4"/>
      <c r="F119" s="3"/>
      <c r="G119" s="3"/>
      <c r="H119" s="6"/>
      <c r="I119" s="7"/>
    </row>
    <row r="120" spans="1:9" s="5" customFormat="1" x14ac:dyDescent="0.25">
      <c r="A120" s="4"/>
      <c r="B120" s="4"/>
      <c r="F120" s="3"/>
      <c r="G120" s="3"/>
      <c r="H120" s="6"/>
      <c r="I120" s="7"/>
    </row>
    <row r="121" spans="1:9" s="5" customFormat="1" x14ac:dyDescent="0.25">
      <c r="A121" s="4"/>
      <c r="B121" s="4"/>
      <c r="F121" s="3"/>
      <c r="G121" s="3"/>
      <c r="H121" s="6"/>
      <c r="I121" s="7"/>
    </row>
    <row r="122" spans="1:9" s="5" customFormat="1" x14ac:dyDescent="0.25">
      <c r="A122" s="4"/>
      <c r="B122" s="4"/>
      <c r="F122" s="3"/>
      <c r="G122" s="3"/>
      <c r="H122" s="6"/>
      <c r="I122" s="7"/>
    </row>
    <row r="123" spans="1:9" s="5" customFormat="1" x14ac:dyDescent="0.25">
      <c r="A123" s="4"/>
      <c r="B123" s="4"/>
      <c r="F123" s="3"/>
      <c r="G123" s="3"/>
      <c r="H123" s="6"/>
      <c r="I123" s="7"/>
    </row>
    <row r="124" spans="1:9" s="5" customFormat="1" x14ac:dyDescent="0.25">
      <c r="A124" s="4"/>
      <c r="B124" s="4"/>
      <c r="F124" s="3"/>
      <c r="G124" s="3"/>
      <c r="H124" s="6"/>
      <c r="I124" s="7"/>
    </row>
    <row r="125" spans="1:9" s="5" customFormat="1" x14ac:dyDescent="0.25">
      <c r="A125" s="4"/>
      <c r="B125" s="4"/>
      <c r="F125" s="3"/>
      <c r="G125" s="3"/>
      <c r="H125" s="6"/>
      <c r="I125" s="7"/>
    </row>
    <row r="126" spans="1:9" s="5" customFormat="1" x14ac:dyDescent="0.25">
      <c r="A126" s="4"/>
      <c r="B126" s="4"/>
      <c r="F126" s="3"/>
      <c r="G126" s="3"/>
      <c r="H126" s="6"/>
      <c r="I126" s="7"/>
    </row>
    <row r="127" spans="1:9" s="5" customFormat="1" x14ac:dyDescent="0.25">
      <c r="A127" s="4"/>
      <c r="B127" s="4"/>
      <c r="F127" s="3"/>
      <c r="G127" s="3"/>
      <c r="H127" s="6"/>
      <c r="I127" s="7"/>
    </row>
    <row r="128" spans="1:9" s="5" customFormat="1" x14ac:dyDescent="0.25">
      <c r="A128" s="4"/>
      <c r="B128" s="4"/>
      <c r="F128" s="3"/>
      <c r="G128" s="3"/>
      <c r="H128" s="6"/>
      <c r="I128" s="7"/>
    </row>
    <row r="129" spans="1:9" s="5" customFormat="1" x14ac:dyDescent="0.25">
      <c r="A129" s="4"/>
      <c r="B129" s="4"/>
      <c r="F129" s="3"/>
      <c r="G129" s="3"/>
      <c r="H129" s="6"/>
      <c r="I129" s="7"/>
    </row>
    <row r="130" spans="1:9" s="5" customFormat="1" x14ac:dyDescent="0.25">
      <c r="A130" s="4"/>
      <c r="B130" s="4"/>
      <c r="F130" s="3"/>
      <c r="G130" s="3"/>
      <c r="H130" s="6"/>
      <c r="I130" s="7"/>
    </row>
    <row r="131" spans="1:9" s="5" customFormat="1" x14ac:dyDescent="0.25">
      <c r="A131" s="4"/>
      <c r="B131" s="4"/>
      <c r="F131" s="3"/>
      <c r="G131" s="3"/>
      <c r="H131" s="6"/>
      <c r="I131" s="7"/>
    </row>
    <row r="132" spans="1:9" s="5" customFormat="1" x14ac:dyDescent="0.25">
      <c r="A132" s="4"/>
      <c r="B132" s="4"/>
      <c r="F132" s="3"/>
      <c r="G132" s="3"/>
      <c r="H132" s="6"/>
      <c r="I132" s="7"/>
    </row>
    <row r="133" spans="1:9" s="5" customFormat="1" x14ac:dyDescent="0.25">
      <c r="A133" s="4"/>
      <c r="B133" s="4"/>
      <c r="F133" s="3"/>
      <c r="G133" s="3"/>
      <c r="H133" s="6"/>
      <c r="I133" s="7"/>
    </row>
    <row r="134" spans="1:9" s="5" customFormat="1" x14ac:dyDescent="0.25">
      <c r="A134" s="4"/>
      <c r="B134" s="4"/>
      <c r="F134" s="3"/>
      <c r="G134" s="3"/>
      <c r="H134" s="6"/>
      <c r="I134" s="7"/>
    </row>
    <row r="135" spans="1:9" s="5" customFormat="1" x14ac:dyDescent="0.25">
      <c r="A135" s="4"/>
      <c r="B135" s="4"/>
      <c r="F135" s="3"/>
      <c r="G135" s="3"/>
      <c r="H135" s="6"/>
      <c r="I135" s="7"/>
    </row>
    <row r="136" spans="1:9" s="5" customFormat="1" x14ac:dyDescent="0.25">
      <c r="A136" s="4"/>
      <c r="B136" s="4"/>
      <c r="F136" s="3"/>
      <c r="G136" s="3"/>
      <c r="H136" s="6"/>
      <c r="I136" s="7"/>
    </row>
    <row r="137" spans="1:9" s="5" customFormat="1" x14ac:dyDescent="0.25">
      <c r="A137" s="4"/>
      <c r="B137" s="4"/>
      <c r="F137" s="3"/>
      <c r="G137" s="3"/>
      <c r="H137" s="6"/>
      <c r="I137" s="7"/>
    </row>
    <row r="138" spans="1:9" s="5" customFormat="1" x14ac:dyDescent="0.25">
      <c r="A138" s="4"/>
      <c r="B138" s="4"/>
      <c r="F138" s="3"/>
      <c r="G138" s="3"/>
      <c r="H138" s="6"/>
      <c r="I138" s="7"/>
    </row>
    <row r="139" spans="1:9" s="5" customFormat="1" x14ac:dyDescent="0.25">
      <c r="A139" s="4"/>
      <c r="B139" s="4"/>
      <c r="F139" s="3"/>
      <c r="G139" s="3"/>
      <c r="H139" s="6"/>
      <c r="I139" s="7"/>
    </row>
    <row r="140" spans="1:9" s="5" customFormat="1" x14ac:dyDescent="0.25">
      <c r="A140" s="4"/>
      <c r="B140" s="4"/>
      <c r="F140" s="3"/>
      <c r="G140" s="3"/>
      <c r="H140" s="6"/>
      <c r="I140" s="7"/>
    </row>
    <row r="141" spans="1:9" s="5" customFormat="1" x14ac:dyDescent="0.25">
      <c r="A141" s="4"/>
      <c r="B141" s="4"/>
      <c r="F141" s="3"/>
      <c r="G141" s="3"/>
      <c r="H141" s="6"/>
      <c r="I141" s="7"/>
    </row>
    <row r="142" spans="1:9" s="5" customFormat="1" x14ac:dyDescent="0.25">
      <c r="A142" s="4"/>
      <c r="B142" s="4"/>
      <c r="F142" s="3"/>
      <c r="G142" s="3"/>
      <c r="H142" s="6"/>
      <c r="I142" s="7"/>
    </row>
    <row r="143" spans="1:9" s="5" customFormat="1" x14ac:dyDescent="0.25">
      <c r="A143" s="4"/>
      <c r="B143" s="4"/>
      <c r="F143" s="3"/>
      <c r="G143" s="3"/>
      <c r="H143" s="6"/>
      <c r="I143" s="7"/>
    </row>
    <row r="144" spans="1:9" s="5" customFormat="1" x14ac:dyDescent="0.25">
      <c r="A144" s="4"/>
      <c r="B144" s="4"/>
      <c r="F144" s="3"/>
      <c r="G144" s="3"/>
      <c r="H144" s="6"/>
      <c r="I144" s="7"/>
    </row>
    <row r="145" spans="1:9" s="5" customFormat="1" x14ac:dyDescent="0.25">
      <c r="A145" s="4"/>
      <c r="B145" s="4"/>
      <c r="F145" s="3"/>
      <c r="G145" s="3"/>
      <c r="H145" s="6"/>
      <c r="I145" s="7"/>
    </row>
    <row r="146" spans="1:9" s="5" customFormat="1" x14ac:dyDescent="0.25">
      <c r="A146" s="4"/>
      <c r="B146" s="4"/>
      <c r="F146" s="3"/>
      <c r="G146" s="3"/>
      <c r="H146" s="6"/>
      <c r="I146" s="7"/>
    </row>
    <row r="147" spans="1:9" s="5" customFormat="1" x14ac:dyDescent="0.25">
      <c r="A147" s="4"/>
      <c r="B147" s="4"/>
      <c r="F147" s="3"/>
      <c r="G147" s="3"/>
      <c r="H147" s="6"/>
      <c r="I147" s="7"/>
    </row>
    <row r="148" spans="1:9" s="5" customFormat="1" x14ac:dyDescent="0.25">
      <c r="A148" s="4"/>
      <c r="B148" s="4"/>
      <c r="F148" s="3"/>
      <c r="G148" s="3"/>
      <c r="H148" s="6"/>
      <c r="I148" s="7"/>
    </row>
    <row r="149" spans="1:9" s="5" customFormat="1" x14ac:dyDescent="0.25">
      <c r="A149" s="4"/>
      <c r="B149" s="4"/>
      <c r="F149" s="3"/>
      <c r="G149" s="3"/>
      <c r="H149" s="6"/>
      <c r="I149" s="7"/>
    </row>
    <row r="150" spans="1:9" s="5" customFormat="1" x14ac:dyDescent="0.25">
      <c r="A150" s="4"/>
      <c r="B150" s="4"/>
      <c r="F150" s="3"/>
      <c r="G150" s="3"/>
      <c r="H150" s="6"/>
      <c r="I150" s="7"/>
    </row>
    <row r="151" spans="1:9" s="5" customFormat="1" x14ac:dyDescent="0.25">
      <c r="A151" s="4"/>
      <c r="B151" s="4"/>
      <c r="F151" s="3"/>
      <c r="G151" s="3"/>
      <c r="H151" s="6"/>
      <c r="I151" s="7"/>
    </row>
    <row r="152" spans="1:9" s="5" customFormat="1" x14ac:dyDescent="0.25">
      <c r="A152" s="4"/>
      <c r="B152" s="4"/>
      <c r="F152" s="3"/>
      <c r="G152" s="3"/>
      <c r="H152" s="6"/>
      <c r="I152" s="7"/>
    </row>
    <row r="153" spans="1:9" s="5" customFormat="1" x14ac:dyDescent="0.25">
      <c r="A153" s="4"/>
      <c r="B153" s="4"/>
      <c r="F153" s="3"/>
      <c r="G153" s="3"/>
      <c r="H153" s="6"/>
      <c r="I153" s="7"/>
    </row>
    <row r="154" spans="1:9" s="5" customFormat="1" x14ac:dyDescent="0.25">
      <c r="A154" s="4"/>
      <c r="B154" s="4"/>
      <c r="F154" s="3"/>
      <c r="G154" s="3"/>
      <c r="H154" s="6"/>
      <c r="I154" s="7"/>
    </row>
    <row r="155" spans="1:9" s="5" customFormat="1" x14ac:dyDescent="0.25">
      <c r="A155" s="4"/>
      <c r="B155" s="4"/>
      <c r="F155" s="3"/>
      <c r="G155" s="3"/>
      <c r="H155" s="6"/>
      <c r="I155" s="7"/>
    </row>
    <row r="156" spans="1:9" s="5" customFormat="1" x14ac:dyDescent="0.25">
      <c r="A156" s="4"/>
      <c r="B156" s="4"/>
      <c r="F156" s="3"/>
      <c r="G156" s="3"/>
      <c r="H156" s="6"/>
      <c r="I156" s="7"/>
    </row>
    <row r="157" spans="1:9" s="5" customFormat="1" x14ac:dyDescent="0.25">
      <c r="A157" s="4"/>
      <c r="B157" s="4"/>
      <c r="F157" s="3"/>
      <c r="G157" s="3"/>
      <c r="H157" s="6"/>
      <c r="I157" s="7"/>
    </row>
    <row r="158" spans="1:9" s="5" customFormat="1" x14ac:dyDescent="0.25">
      <c r="A158" s="4"/>
      <c r="B158" s="4"/>
      <c r="F158" s="3"/>
      <c r="G158" s="3"/>
      <c r="H158" s="6"/>
      <c r="I158" s="7"/>
    </row>
    <row r="159" spans="1:9" s="5" customFormat="1" x14ac:dyDescent="0.25">
      <c r="A159" s="4"/>
      <c r="B159" s="4"/>
      <c r="F159" s="3"/>
      <c r="G159" s="3"/>
      <c r="H159" s="6"/>
      <c r="I159" s="7"/>
    </row>
    <row r="160" spans="1:9" s="5" customFormat="1" x14ac:dyDescent="0.25">
      <c r="A160" s="4"/>
      <c r="B160" s="4"/>
      <c r="F160" s="3"/>
      <c r="G160" s="3"/>
      <c r="H160" s="6"/>
      <c r="I160" s="7"/>
    </row>
    <row r="161" spans="1:9" s="5" customFormat="1" x14ac:dyDescent="0.25">
      <c r="A161" s="4"/>
      <c r="B161" s="4"/>
      <c r="F161" s="3"/>
      <c r="G161" s="3"/>
      <c r="H161" s="6"/>
      <c r="I161" s="7"/>
    </row>
    <row r="162" spans="1:9" s="5" customFormat="1" x14ac:dyDescent="0.25">
      <c r="A162" s="4"/>
      <c r="B162" s="4"/>
      <c r="F162" s="3"/>
      <c r="G162" s="3"/>
      <c r="H162" s="6"/>
      <c r="I162" s="7"/>
    </row>
    <row r="163" spans="1:9" s="5" customFormat="1" x14ac:dyDescent="0.25">
      <c r="A163" s="4"/>
      <c r="B163" s="4"/>
      <c r="F163" s="3"/>
      <c r="G163" s="3"/>
      <c r="H163" s="6"/>
      <c r="I163" s="7"/>
    </row>
    <row r="164" spans="1:9" s="5" customFormat="1" x14ac:dyDescent="0.25">
      <c r="A164" s="4"/>
      <c r="B164" s="4"/>
      <c r="F164" s="3"/>
      <c r="G164" s="3"/>
      <c r="H164" s="6"/>
      <c r="I164" s="7"/>
    </row>
    <row r="165" spans="1:9" s="5" customFormat="1" x14ac:dyDescent="0.25">
      <c r="A165" s="4"/>
      <c r="B165" s="4"/>
      <c r="F165" s="3"/>
      <c r="G165" s="3"/>
      <c r="H165" s="6"/>
      <c r="I165" s="7"/>
    </row>
    <row r="166" spans="1:9" s="5" customFormat="1" x14ac:dyDescent="0.25">
      <c r="A166" s="4"/>
      <c r="B166" s="4"/>
      <c r="F166" s="3"/>
      <c r="G166" s="3"/>
      <c r="H166" s="6"/>
      <c r="I166" s="7"/>
    </row>
    <row r="167" spans="1:9" s="5" customFormat="1" x14ac:dyDescent="0.25">
      <c r="A167" s="4"/>
      <c r="B167" s="4"/>
      <c r="F167" s="3"/>
      <c r="G167" s="3"/>
      <c r="H167" s="6"/>
      <c r="I167" s="7"/>
    </row>
    <row r="168" spans="1:9" s="5" customFormat="1" x14ac:dyDescent="0.25">
      <c r="A168" s="4"/>
      <c r="B168" s="4"/>
      <c r="F168" s="3"/>
      <c r="G168" s="3"/>
      <c r="H168" s="6"/>
      <c r="I168" s="7"/>
    </row>
    <row r="169" spans="1:9" s="5" customFormat="1" x14ac:dyDescent="0.25">
      <c r="A169" s="4"/>
      <c r="B169" s="4"/>
      <c r="F169" s="3"/>
      <c r="G169" s="3"/>
      <c r="H169" s="6"/>
      <c r="I169" s="7"/>
    </row>
    <row r="170" spans="1:9" s="5" customFormat="1" x14ac:dyDescent="0.25">
      <c r="A170" s="4"/>
      <c r="B170" s="4"/>
      <c r="F170" s="3"/>
      <c r="G170" s="3"/>
      <c r="H170" s="6"/>
      <c r="I170" s="7"/>
    </row>
    <row r="171" spans="1:9" s="5" customFormat="1" x14ac:dyDescent="0.25">
      <c r="A171" s="4"/>
      <c r="B171" s="4"/>
      <c r="F171" s="3"/>
      <c r="G171" s="3"/>
      <c r="H171" s="6"/>
      <c r="I171" s="7"/>
    </row>
    <row r="172" spans="1:9" s="5" customFormat="1" x14ac:dyDescent="0.25">
      <c r="A172" s="4"/>
      <c r="B172" s="4"/>
      <c r="F172" s="3"/>
      <c r="G172" s="3"/>
      <c r="H172" s="6"/>
      <c r="I172" s="7"/>
    </row>
    <row r="173" spans="1:9" s="5" customFormat="1" x14ac:dyDescent="0.25">
      <c r="A173" s="4"/>
      <c r="B173" s="4"/>
      <c r="F173" s="3"/>
      <c r="G173" s="3"/>
      <c r="H173" s="6"/>
      <c r="I173" s="7"/>
    </row>
    <row r="174" spans="1:9" s="5" customFormat="1" x14ac:dyDescent="0.25">
      <c r="A174" s="4"/>
      <c r="B174" s="4"/>
      <c r="F174" s="3"/>
      <c r="G174" s="3"/>
      <c r="H174" s="6"/>
      <c r="I174" s="7"/>
    </row>
    <row r="175" spans="1:9" s="5" customFormat="1" x14ac:dyDescent="0.25">
      <c r="A175" s="4"/>
      <c r="B175" s="4"/>
      <c r="F175" s="3"/>
      <c r="G175" s="3"/>
      <c r="H175" s="6"/>
      <c r="I175" s="7"/>
    </row>
    <row r="176" spans="1:9" s="5" customFormat="1" x14ac:dyDescent="0.25">
      <c r="A176" s="4"/>
      <c r="B176" s="4"/>
      <c r="F176" s="3"/>
      <c r="G176" s="3"/>
      <c r="H176" s="6"/>
      <c r="I176" s="7"/>
    </row>
    <row r="177" spans="1:9" s="5" customFormat="1" x14ac:dyDescent="0.25">
      <c r="A177" s="4"/>
      <c r="B177" s="4"/>
      <c r="F177" s="3"/>
      <c r="G177" s="3"/>
      <c r="H177" s="6"/>
      <c r="I177" s="7"/>
    </row>
    <row r="178" spans="1:9" s="5" customFormat="1" x14ac:dyDescent="0.25">
      <c r="A178" s="4"/>
      <c r="B178" s="4"/>
      <c r="F178" s="3"/>
      <c r="G178" s="3"/>
      <c r="H178" s="6"/>
      <c r="I178" s="7"/>
    </row>
    <row r="179" spans="1:9" s="5" customFormat="1" x14ac:dyDescent="0.25">
      <c r="A179" s="4"/>
      <c r="B179" s="4"/>
      <c r="F179" s="3"/>
      <c r="G179" s="3"/>
      <c r="H179" s="6"/>
      <c r="I179" s="7"/>
    </row>
    <row r="180" spans="1:9" s="5" customFormat="1" x14ac:dyDescent="0.25">
      <c r="A180" s="4"/>
      <c r="B180" s="4"/>
      <c r="F180" s="3"/>
      <c r="G180" s="3"/>
      <c r="H180" s="6"/>
      <c r="I180" s="7"/>
    </row>
    <row r="181" spans="1:9" s="5" customFormat="1" x14ac:dyDescent="0.25">
      <c r="A181" s="4"/>
      <c r="B181" s="4"/>
      <c r="F181" s="3"/>
      <c r="G181" s="3"/>
      <c r="H181" s="6"/>
      <c r="I181" s="7"/>
    </row>
    <row r="182" spans="1:9" s="5" customFormat="1" x14ac:dyDescent="0.25">
      <c r="A182" s="4"/>
      <c r="B182" s="4"/>
      <c r="F182" s="3"/>
      <c r="G182" s="3"/>
      <c r="H182" s="6"/>
      <c r="I182" s="7"/>
    </row>
    <row r="183" spans="1:9" s="5" customFormat="1" x14ac:dyDescent="0.25">
      <c r="A183" s="4"/>
      <c r="B183" s="4"/>
      <c r="F183" s="3"/>
      <c r="G183" s="3"/>
      <c r="H183" s="6"/>
      <c r="I183" s="7"/>
    </row>
    <row r="184" spans="1:9" s="5" customFormat="1" x14ac:dyDescent="0.25">
      <c r="A184" s="4"/>
      <c r="B184" s="4"/>
      <c r="F184" s="3"/>
      <c r="G184" s="3"/>
      <c r="H184" s="6"/>
      <c r="I184" s="7"/>
    </row>
    <row r="185" spans="1:9" s="5" customFormat="1" x14ac:dyDescent="0.25">
      <c r="A185" s="4"/>
      <c r="B185" s="4"/>
      <c r="F185" s="3"/>
      <c r="G185" s="3"/>
      <c r="H185" s="6"/>
      <c r="I185" s="7"/>
    </row>
    <row r="186" spans="1:9" s="5" customFormat="1" x14ac:dyDescent="0.25">
      <c r="A186" s="4"/>
      <c r="B186" s="4"/>
      <c r="F186" s="3"/>
      <c r="G186" s="3"/>
      <c r="H186" s="6"/>
      <c r="I186" s="7"/>
    </row>
    <row r="187" spans="1:9" s="5" customFormat="1" x14ac:dyDescent="0.25">
      <c r="A187" s="4"/>
      <c r="B187" s="4"/>
      <c r="F187" s="3"/>
      <c r="G187" s="3"/>
      <c r="H187" s="6"/>
      <c r="I187" s="7"/>
    </row>
    <row r="188" spans="1:9" s="5" customFormat="1" x14ac:dyDescent="0.25">
      <c r="A188" s="4"/>
      <c r="B188" s="4"/>
      <c r="F188" s="3"/>
      <c r="G188" s="3"/>
      <c r="H188" s="6"/>
      <c r="I188" s="7"/>
    </row>
    <row r="189" spans="1:9" s="5" customFormat="1" x14ac:dyDescent="0.25">
      <c r="A189" s="4"/>
      <c r="B189" s="4"/>
      <c r="F189" s="3"/>
      <c r="G189" s="3"/>
      <c r="H189" s="6"/>
      <c r="I189" s="7"/>
    </row>
    <row r="190" spans="1:9" s="5" customFormat="1" x14ac:dyDescent="0.25">
      <c r="A190" s="4"/>
      <c r="B190" s="4"/>
      <c r="F190" s="3"/>
      <c r="G190" s="3"/>
      <c r="H190" s="6"/>
      <c r="I190" s="7"/>
    </row>
    <row r="191" spans="1:9" s="5" customFormat="1" x14ac:dyDescent="0.25">
      <c r="A191" s="4"/>
      <c r="B191" s="4"/>
      <c r="F191" s="3"/>
      <c r="G191" s="3"/>
      <c r="H191" s="6"/>
      <c r="I191" s="7"/>
    </row>
    <row r="192" spans="1:9" s="5" customFormat="1" x14ac:dyDescent="0.25">
      <c r="A192" s="4"/>
      <c r="B192" s="4"/>
      <c r="F192" s="3"/>
      <c r="G192" s="3"/>
      <c r="H192" s="6"/>
      <c r="I192" s="7"/>
    </row>
    <row r="193" spans="1:9" s="5" customFormat="1" x14ac:dyDescent="0.25">
      <c r="A193" s="4"/>
      <c r="B193" s="4"/>
      <c r="F193" s="3"/>
      <c r="G193" s="3"/>
      <c r="H193" s="6"/>
      <c r="I193" s="7"/>
    </row>
    <row r="194" spans="1:9" s="5" customFormat="1" x14ac:dyDescent="0.25">
      <c r="A194" s="4"/>
      <c r="B194" s="4"/>
      <c r="F194" s="3"/>
      <c r="G194" s="3"/>
      <c r="H194" s="6"/>
      <c r="I194" s="7"/>
    </row>
    <row r="195" spans="1:9" s="5" customFormat="1" x14ac:dyDescent="0.25">
      <c r="A195" s="4"/>
      <c r="B195" s="4"/>
      <c r="F195" s="3"/>
      <c r="G195" s="3"/>
      <c r="H195" s="6"/>
      <c r="I195" s="7"/>
    </row>
    <row r="196" spans="1:9" s="5" customFormat="1" x14ac:dyDescent="0.25">
      <c r="A196" s="4"/>
      <c r="B196" s="4"/>
      <c r="F196" s="3"/>
      <c r="G196" s="3"/>
      <c r="H196" s="6"/>
      <c r="I196" s="7"/>
    </row>
    <row r="197" spans="1:9" s="5" customFormat="1" x14ac:dyDescent="0.25">
      <c r="A197" s="4"/>
      <c r="B197" s="4"/>
      <c r="F197" s="3"/>
      <c r="G197" s="3"/>
      <c r="H197" s="6"/>
      <c r="I197" s="7"/>
    </row>
    <row r="198" spans="1:9" s="5" customFormat="1" x14ac:dyDescent="0.25">
      <c r="A198" s="4"/>
      <c r="B198" s="4"/>
      <c r="F198" s="3"/>
      <c r="G198" s="3"/>
      <c r="H198" s="6"/>
      <c r="I198" s="7"/>
    </row>
    <row r="199" spans="1:9" s="5" customFormat="1" x14ac:dyDescent="0.25">
      <c r="A199" s="4"/>
      <c r="B199" s="4"/>
      <c r="F199" s="3"/>
      <c r="G199" s="3"/>
      <c r="H199" s="6"/>
      <c r="I199" s="7"/>
    </row>
    <row r="200" spans="1:9" s="5" customFormat="1" x14ac:dyDescent="0.25">
      <c r="A200" s="4"/>
      <c r="B200" s="4"/>
      <c r="F200" s="3"/>
      <c r="G200" s="3"/>
      <c r="H200" s="6"/>
      <c r="I200" s="7"/>
    </row>
    <row r="201" spans="1:9" s="5" customFormat="1" x14ac:dyDescent="0.25">
      <c r="A201" s="4"/>
      <c r="B201" s="4"/>
      <c r="F201" s="3"/>
      <c r="G201" s="3"/>
      <c r="H201" s="6"/>
      <c r="I201" s="7"/>
    </row>
    <row r="202" spans="1:9" s="5" customFormat="1" x14ac:dyDescent="0.25">
      <c r="A202" s="4"/>
      <c r="B202" s="4"/>
      <c r="F202" s="3"/>
      <c r="G202" s="3"/>
      <c r="H202" s="6"/>
      <c r="I202" s="7"/>
    </row>
    <row r="203" spans="1:9" s="5" customFormat="1" x14ac:dyDescent="0.25">
      <c r="A203" s="4"/>
      <c r="B203" s="4"/>
      <c r="F203" s="3"/>
      <c r="G203" s="3"/>
      <c r="H203" s="6"/>
      <c r="I203" s="7"/>
    </row>
    <row r="204" spans="1:9" s="5" customFormat="1" x14ac:dyDescent="0.25">
      <c r="A204" s="4"/>
      <c r="B204" s="4"/>
      <c r="F204" s="3"/>
      <c r="G204" s="3"/>
      <c r="H204" s="6"/>
      <c r="I204" s="7"/>
    </row>
    <row r="205" spans="1:9" s="5" customFormat="1" x14ac:dyDescent="0.25">
      <c r="A205" s="4"/>
      <c r="B205" s="4"/>
      <c r="F205" s="3"/>
      <c r="G205" s="3"/>
      <c r="H205" s="6"/>
      <c r="I205" s="7"/>
    </row>
    <row r="206" spans="1:9" s="5" customFormat="1" x14ac:dyDescent="0.25">
      <c r="A206" s="4"/>
      <c r="B206" s="4"/>
      <c r="F206" s="3"/>
      <c r="G206" s="3"/>
      <c r="H206" s="6"/>
      <c r="I206" s="7"/>
    </row>
    <row r="207" spans="1:9" s="5" customFormat="1" x14ac:dyDescent="0.25">
      <c r="A207" s="4"/>
      <c r="B207" s="4"/>
      <c r="F207" s="3"/>
      <c r="G207" s="3"/>
      <c r="H207" s="6"/>
      <c r="I207" s="7"/>
    </row>
    <row r="208" spans="1:9" s="5" customFormat="1" x14ac:dyDescent="0.25">
      <c r="A208" s="4"/>
      <c r="B208" s="4"/>
      <c r="F208" s="3"/>
      <c r="G208" s="3"/>
      <c r="H208" s="6"/>
      <c r="I208" s="7"/>
    </row>
    <row r="209" spans="1:9" s="5" customFormat="1" x14ac:dyDescent="0.25">
      <c r="A209" s="4"/>
      <c r="B209" s="4"/>
      <c r="F209" s="3"/>
      <c r="G209" s="3"/>
      <c r="H209" s="6"/>
      <c r="I209" s="7"/>
    </row>
    <row r="210" spans="1:9" s="5" customFormat="1" x14ac:dyDescent="0.25">
      <c r="A210" s="4"/>
      <c r="B210" s="4"/>
      <c r="F210" s="3"/>
      <c r="G210" s="3"/>
      <c r="H210" s="6"/>
      <c r="I210" s="7"/>
    </row>
    <row r="211" spans="1:9" s="5" customFormat="1" x14ac:dyDescent="0.25">
      <c r="A211" s="4"/>
      <c r="B211" s="4"/>
      <c r="F211" s="3"/>
      <c r="G211" s="3"/>
      <c r="H211" s="6"/>
      <c r="I211" s="7"/>
    </row>
    <row r="212" spans="1:9" s="5" customFormat="1" x14ac:dyDescent="0.25">
      <c r="A212" s="4"/>
      <c r="B212" s="4"/>
      <c r="F212" s="3"/>
      <c r="G212" s="3"/>
      <c r="H212" s="6"/>
      <c r="I212" s="7"/>
    </row>
    <row r="213" spans="1:9" s="5" customFormat="1" x14ac:dyDescent="0.25">
      <c r="A213" s="4"/>
      <c r="B213" s="4"/>
      <c r="F213" s="3"/>
      <c r="G213" s="3"/>
      <c r="H213" s="6"/>
      <c r="I213" s="7"/>
    </row>
    <row r="214" spans="1:9" s="5" customFormat="1" x14ac:dyDescent="0.25">
      <c r="A214" s="4"/>
      <c r="B214" s="4"/>
      <c r="F214" s="3"/>
      <c r="G214" s="3"/>
      <c r="H214" s="6"/>
      <c r="I214" s="7"/>
    </row>
    <row r="215" spans="1:9" s="5" customFormat="1" x14ac:dyDescent="0.25">
      <c r="A215" s="4"/>
      <c r="B215" s="4"/>
      <c r="F215" s="3"/>
      <c r="G215" s="3"/>
      <c r="H215" s="6"/>
      <c r="I215" s="7"/>
    </row>
    <row r="216" spans="1:9" s="5" customFormat="1" x14ac:dyDescent="0.25">
      <c r="A216" s="4"/>
      <c r="B216" s="4"/>
      <c r="F216" s="3"/>
      <c r="G216" s="3"/>
      <c r="H216" s="6"/>
      <c r="I216" s="7"/>
    </row>
    <row r="217" spans="1:9" s="5" customFormat="1" x14ac:dyDescent="0.25">
      <c r="A217" s="4"/>
      <c r="B217" s="4"/>
      <c r="F217" s="3"/>
      <c r="G217" s="3"/>
      <c r="H217" s="6"/>
      <c r="I217" s="7"/>
    </row>
    <row r="218" spans="1:9" s="5" customFormat="1" x14ac:dyDescent="0.25">
      <c r="A218" s="4"/>
      <c r="B218" s="4"/>
      <c r="F218" s="3"/>
      <c r="G218" s="3"/>
      <c r="H218" s="6"/>
      <c r="I218" s="7"/>
    </row>
    <row r="219" spans="1:9" s="5" customFormat="1" x14ac:dyDescent="0.25">
      <c r="A219" s="4"/>
      <c r="B219" s="4"/>
      <c r="F219" s="3"/>
      <c r="G219" s="3"/>
      <c r="H219" s="6"/>
      <c r="I219" s="7"/>
    </row>
    <row r="220" spans="1:9" s="5" customFormat="1" x14ac:dyDescent="0.25">
      <c r="A220" s="4"/>
      <c r="B220" s="4"/>
      <c r="F220" s="3"/>
      <c r="G220" s="3"/>
      <c r="H220" s="6"/>
      <c r="I220" s="7"/>
    </row>
    <row r="221" spans="1:9" s="5" customFormat="1" x14ac:dyDescent="0.25">
      <c r="A221" s="4"/>
      <c r="B221" s="4"/>
      <c r="F221" s="3"/>
      <c r="G221" s="3"/>
      <c r="H221" s="6"/>
      <c r="I221" s="7"/>
    </row>
    <row r="222" spans="1:9" s="5" customFormat="1" x14ac:dyDescent="0.25">
      <c r="A222" s="4"/>
      <c r="B222" s="4"/>
      <c r="F222" s="3"/>
      <c r="G222" s="3"/>
      <c r="H222" s="6"/>
      <c r="I222" s="7"/>
    </row>
    <row r="223" spans="1:9" s="5" customFormat="1" x14ac:dyDescent="0.25">
      <c r="A223" s="4"/>
      <c r="B223" s="4"/>
      <c r="F223" s="3"/>
      <c r="G223" s="3"/>
      <c r="H223" s="6"/>
      <c r="I223" s="7"/>
    </row>
    <row r="224" spans="1:9" s="5" customFormat="1" x14ac:dyDescent="0.25">
      <c r="A224" s="4"/>
      <c r="B224" s="4"/>
      <c r="F224" s="3"/>
      <c r="G224" s="3"/>
      <c r="H224" s="6"/>
      <c r="I224" s="7"/>
    </row>
    <row r="225" spans="1:9" s="5" customFormat="1" x14ac:dyDescent="0.25">
      <c r="A225" s="4"/>
      <c r="B225" s="4"/>
      <c r="F225" s="3"/>
      <c r="G225" s="3"/>
      <c r="H225" s="6"/>
      <c r="I225" s="7"/>
    </row>
    <row r="226" spans="1:9" s="5" customFormat="1" x14ac:dyDescent="0.25">
      <c r="A226" s="4"/>
      <c r="B226" s="4"/>
      <c r="F226" s="3"/>
      <c r="G226" s="3"/>
      <c r="H226" s="6"/>
      <c r="I226" s="7"/>
    </row>
    <row r="227" spans="1:9" s="5" customFormat="1" x14ac:dyDescent="0.25">
      <c r="A227" s="4"/>
      <c r="B227" s="4"/>
      <c r="F227" s="3"/>
      <c r="G227" s="3"/>
      <c r="H227" s="6"/>
      <c r="I227" s="7"/>
    </row>
    <row r="228" spans="1:9" s="5" customFormat="1" x14ac:dyDescent="0.25">
      <c r="A228" s="4"/>
      <c r="B228" s="4"/>
      <c r="F228" s="3"/>
      <c r="G228" s="3"/>
      <c r="H228" s="6"/>
      <c r="I228" s="7"/>
    </row>
    <row r="229" spans="1:9" s="5" customFormat="1" x14ac:dyDescent="0.25">
      <c r="A229" s="4"/>
      <c r="B229" s="4"/>
      <c r="F229" s="3"/>
      <c r="G229" s="3"/>
      <c r="H229" s="6"/>
      <c r="I229" s="7"/>
    </row>
    <row r="230" spans="1:9" s="5" customFormat="1" x14ac:dyDescent="0.25">
      <c r="A230" s="4"/>
      <c r="B230" s="4"/>
      <c r="F230" s="3"/>
      <c r="G230" s="3"/>
      <c r="H230" s="6"/>
      <c r="I230" s="7"/>
    </row>
    <row r="231" spans="1:9" s="5" customFormat="1" x14ac:dyDescent="0.25">
      <c r="A231" s="4"/>
      <c r="B231" s="4"/>
      <c r="F231" s="3"/>
      <c r="G231" s="3"/>
      <c r="H231" s="6"/>
      <c r="I231" s="7"/>
    </row>
    <row r="232" spans="1:9" s="5" customFormat="1" x14ac:dyDescent="0.25">
      <c r="A232" s="4"/>
      <c r="B232" s="4"/>
      <c r="F232" s="3"/>
      <c r="G232" s="3"/>
      <c r="H232" s="6"/>
      <c r="I232" s="7"/>
    </row>
    <row r="233" spans="1:9" s="5" customFormat="1" x14ac:dyDescent="0.25">
      <c r="A233" s="4"/>
      <c r="B233" s="4"/>
      <c r="F233" s="3"/>
      <c r="G233" s="3"/>
      <c r="H233" s="6"/>
      <c r="I233" s="7"/>
    </row>
    <row r="234" spans="1:9" s="5" customFormat="1" x14ac:dyDescent="0.25">
      <c r="A234" s="4"/>
      <c r="B234" s="4"/>
      <c r="F234" s="3"/>
      <c r="G234" s="3"/>
      <c r="H234" s="6"/>
      <c r="I234" s="7"/>
    </row>
    <row r="235" spans="1:9" s="5" customFormat="1" x14ac:dyDescent="0.25">
      <c r="A235" s="4"/>
      <c r="B235" s="4"/>
      <c r="F235" s="3"/>
      <c r="G235" s="3"/>
      <c r="H235" s="6"/>
      <c r="I235" s="7"/>
    </row>
    <row r="236" spans="1:9" s="5" customFormat="1" x14ac:dyDescent="0.25">
      <c r="A236" s="4"/>
      <c r="B236" s="4"/>
      <c r="F236" s="3"/>
      <c r="G236" s="3"/>
      <c r="H236" s="6"/>
      <c r="I236" s="7"/>
    </row>
    <row r="237" spans="1:9" s="5" customFormat="1" x14ac:dyDescent="0.25">
      <c r="A237" s="4"/>
      <c r="B237" s="4"/>
      <c r="F237" s="3"/>
      <c r="G237" s="3"/>
      <c r="H237" s="6"/>
      <c r="I237" s="7"/>
    </row>
    <row r="238" spans="1:9" s="5" customFormat="1" x14ac:dyDescent="0.25">
      <c r="A238" s="4"/>
      <c r="B238" s="4"/>
      <c r="F238" s="3"/>
      <c r="G238" s="3"/>
      <c r="H238" s="6"/>
      <c r="I238" s="7"/>
    </row>
    <row r="239" spans="1:9" s="5" customFormat="1" x14ac:dyDescent="0.25">
      <c r="A239" s="4"/>
      <c r="B239" s="4"/>
      <c r="F239" s="3"/>
      <c r="G239" s="3"/>
      <c r="H239" s="6"/>
      <c r="I239" s="7"/>
    </row>
    <row r="240" spans="1:9" s="5" customFormat="1" x14ac:dyDescent="0.25">
      <c r="A240" s="4"/>
      <c r="B240" s="4"/>
      <c r="F240" s="3"/>
      <c r="G240" s="3"/>
      <c r="H240" s="6"/>
      <c r="I240" s="7"/>
    </row>
    <row r="241" spans="1:9" s="5" customFormat="1" x14ac:dyDescent="0.25">
      <c r="A241" s="4"/>
      <c r="B241" s="4"/>
      <c r="F241" s="3"/>
      <c r="G241" s="3"/>
      <c r="H241" s="6"/>
      <c r="I241" s="7"/>
    </row>
    <row r="242" spans="1:9" s="5" customFormat="1" x14ac:dyDescent="0.25">
      <c r="A242" s="4"/>
      <c r="B242" s="4"/>
      <c r="F242" s="3"/>
      <c r="G242" s="3"/>
      <c r="H242" s="6"/>
      <c r="I242" s="7"/>
    </row>
    <row r="243" spans="1:9" s="5" customFormat="1" x14ac:dyDescent="0.25">
      <c r="A243" s="4"/>
      <c r="B243" s="4"/>
      <c r="F243" s="3"/>
      <c r="G243" s="3"/>
      <c r="H243" s="6"/>
      <c r="I243" s="7"/>
    </row>
    <row r="244" spans="1:9" s="5" customFormat="1" x14ac:dyDescent="0.25">
      <c r="A244" s="4"/>
      <c r="B244" s="4"/>
      <c r="F244" s="3"/>
      <c r="G244" s="3"/>
      <c r="H244" s="6"/>
      <c r="I244" s="7"/>
    </row>
    <row r="245" spans="1:9" s="5" customFormat="1" x14ac:dyDescent="0.25">
      <c r="A245" s="4"/>
      <c r="B245" s="4"/>
      <c r="F245" s="3"/>
      <c r="G245" s="3"/>
      <c r="H245" s="6"/>
      <c r="I245" s="7"/>
    </row>
    <row r="246" spans="1:9" s="5" customFormat="1" x14ac:dyDescent="0.25">
      <c r="A246" s="4"/>
      <c r="B246" s="4"/>
      <c r="F246" s="3"/>
      <c r="G246" s="3"/>
      <c r="H246" s="6"/>
      <c r="I246" s="7"/>
    </row>
    <row r="247" spans="1:9" s="5" customFormat="1" x14ac:dyDescent="0.25">
      <c r="A247" s="4"/>
      <c r="B247" s="4"/>
      <c r="F247" s="3"/>
      <c r="G247" s="3"/>
      <c r="H247" s="6"/>
      <c r="I247" s="7"/>
    </row>
    <row r="248" spans="1:9" s="5" customFormat="1" x14ac:dyDescent="0.25">
      <c r="A248" s="4"/>
      <c r="B248" s="4"/>
      <c r="F248" s="3"/>
      <c r="G248" s="3"/>
      <c r="H248" s="6"/>
      <c r="I248" s="7"/>
    </row>
    <row r="249" spans="1:9" s="5" customFormat="1" x14ac:dyDescent="0.25">
      <c r="F249" s="3"/>
      <c r="G249" s="3"/>
      <c r="H249" s="6"/>
      <c r="I249" s="7"/>
    </row>
    <row r="250" spans="1:9" s="5" customFormat="1" x14ac:dyDescent="0.25">
      <c r="F250" s="3"/>
      <c r="G250" s="3"/>
      <c r="H250" s="6"/>
      <c r="I250" s="7"/>
    </row>
    <row r="251" spans="1:9" s="5" customFormat="1" x14ac:dyDescent="0.25">
      <c r="F251" s="3"/>
      <c r="G251" s="3"/>
      <c r="H251" s="6"/>
      <c r="I251" s="7"/>
    </row>
    <row r="252" spans="1:9" s="5" customFormat="1" x14ac:dyDescent="0.25">
      <c r="F252" s="3"/>
      <c r="G252" s="3"/>
      <c r="H252" s="6"/>
      <c r="I252" s="7"/>
    </row>
    <row r="253" spans="1:9" s="5" customFormat="1" x14ac:dyDescent="0.25">
      <c r="F253" s="3"/>
      <c r="G253" s="3"/>
      <c r="H253" s="6"/>
      <c r="I253" s="7"/>
    </row>
    <row r="254" spans="1:9" s="5" customFormat="1" x14ac:dyDescent="0.25">
      <c r="F254" s="3"/>
      <c r="G254" s="3"/>
      <c r="H254" s="6"/>
      <c r="I254" s="7"/>
    </row>
    <row r="255" spans="1:9" s="5" customFormat="1" x14ac:dyDescent="0.25">
      <c r="F255" s="3"/>
      <c r="G255" s="3"/>
      <c r="H255" s="6"/>
      <c r="I255" s="7"/>
    </row>
    <row r="256" spans="1:9" s="5" customFormat="1" x14ac:dyDescent="0.25">
      <c r="F256" s="3"/>
      <c r="G256" s="3"/>
      <c r="H256" s="6"/>
      <c r="I256" s="7"/>
    </row>
    <row r="257" spans="6:9" s="5" customFormat="1" x14ac:dyDescent="0.25">
      <c r="F257" s="3"/>
      <c r="G257" s="3"/>
      <c r="H257" s="6"/>
      <c r="I257" s="7"/>
    </row>
    <row r="258" spans="6:9" s="5" customFormat="1" x14ac:dyDescent="0.25">
      <c r="F258" s="3"/>
      <c r="G258" s="3"/>
      <c r="H258" s="6"/>
      <c r="I258" s="7"/>
    </row>
    <row r="259" spans="6:9" s="5" customFormat="1" x14ac:dyDescent="0.25">
      <c r="F259" s="3"/>
      <c r="G259" s="3"/>
      <c r="H259" s="6"/>
      <c r="I259" s="7"/>
    </row>
    <row r="260" spans="6:9" s="5" customFormat="1" x14ac:dyDescent="0.25">
      <c r="H260" s="6"/>
      <c r="I260" s="7"/>
    </row>
    <row r="261" spans="6:9" s="5" customFormat="1" x14ac:dyDescent="0.25">
      <c r="H261" s="6"/>
      <c r="I261" s="3"/>
    </row>
    <row r="262" spans="6:9" s="5" customFormat="1" x14ac:dyDescent="0.25">
      <c r="H262" s="6"/>
      <c r="I262" s="3"/>
    </row>
    <row r="263" spans="6:9" s="5" customFormat="1" x14ac:dyDescent="0.25">
      <c r="H263" s="6"/>
      <c r="I263" s="3"/>
    </row>
    <row r="264" spans="6:9" s="5" customFormat="1" x14ac:dyDescent="0.25">
      <c r="H264" s="6"/>
      <c r="I264" s="3"/>
    </row>
    <row r="265" spans="6:9" s="5" customFormat="1" x14ac:dyDescent="0.25">
      <c r="H265" s="6"/>
      <c r="I265" s="3"/>
    </row>
    <row r="266" spans="6:9" s="5" customFormat="1" x14ac:dyDescent="0.25">
      <c r="H266" s="6"/>
      <c r="I266" s="3"/>
    </row>
    <row r="267" spans="6:9" s="5" customFormat="1" x14ac:dyDescent="0.25">
      <c r="H267" s="6"/>
      <c r="I267" s="3"/>
    </row>
    <row r="268" spans="6:9" s="5" customFormat="1" x14ac:dyDescent="0.25">
      <c r="H268" s="6"/>
      <c r="I268" s="3"/>
    </row>
    <row r="269" spans="6:9" s="5" customFormat="1" x14ac:dyDescent="0.25">
      <c r="H269" s="6"/>
      <c r="I269" s="3"/>
    </row>
    <row r="270" spans="6:9" s="5" customFormat="1" x14ac:dyDescent="0.25">
      <c r="H270" s="6"/>
      <c r="I270" s="3"/>
    </row>
    <row r="271" spans="6:9" s="5" customFormat="1" x14ac:dyDescent="0.25">
      <c r="H271" s="6"/>
      <c r="I271" s="3"/>
    </row>
    <row r="272" spans="6:9" s="5" customFormat="1" x14ac:dyDescent="0.25">
      <c r="H272" s="6"/>
      <c r="I272" s="3"/>
    </row>
    <row r="273" spans="8:9" s="5" customFormat="1" x14ac:dyDescent="0.25">
      <c r="H273" s="6"/>
      <c r="I273" s="3"/>
    </row>
    <row r="274" spans="8:9" s="5" customFormat="1" x14ac:dyDescent="0.25">
      <c r="H274" s="6"/>
      <c r="I274" s="3"/>
    </row>
    <row r="275" spans="8:9" s="5" customFormat="1" x14ac:dyDescent="0.25">
      <c r="H275" s="6"/>
      <c r="I275" s="3"/>
    </row>
    <row r="276" spans="8:9" s="5" customFormat="1" x14ac:dyDescent="0.25">
      <c r="H276" s="6"/>
      <c r="I276" s="3"/>
    </row>
    <row r="277" spans="8:9" s="5" customFormat="1" x14ac:dyDescent="0.25">
      <c r="H277" s="6"/>
      <c r="I277" s="3"/>
    </row>
    <row r="278" spans="8:9" s="5" customFormat="1" x14ac:dyDescent="0.25">
      <c r="H278" s="6"/>
      <c r="I278" s="3"/>
    </row>
    <row r="279" spans="8:9" s="5" customFormat="1" x14ac:dyDescent="0.25">
      <c r="H279" s="6"/>
      <c r="I279" s="3"/>
    </row>
    <row r="280" spans="8:9" s="5" customFormat="1" x14ac:dyDescent="0.25">
      <c r="H280" s="6"/>
      <c r="I280" s="3"/>
    </row>
    <row r="281" spans="8:9" s="5" customFormat="1" x14ac:dyDescent="0.25">
      <c r="H281" s="6"/>
      <c r="I281" s="3"/>
    </row>
    <row r="282" spans="8:9" s="5" customFormat="1" x14ac:dyDescent="0.25">
      <c r="H282" s="6"/>
      <c r="I282" s="3"/>
    </row>
    <row r="283" spans="8:9" s="5" customFormat="1" x14ac:dyDescent="0.25">
      <c r="H283" s="6"/>
      <c r="I283" s="3"/>
    </row>
    <row r="284" spans="8:9" s="5" customFormat="1" x14ac:dyDescent="0.25">
      <c r="H284" s="6"/>
      <c r="I284" s="3"/>
    </row>
    <row r="285" spans="8:9" s="5" customFormat="1" x14ac:dyDescent="0.25">
      <c r="H285" s="6"/>
      <c r="I285" s="3"/>
    </row>
    <row r="286" spans="8:9" s="5" customFormat="1" x14ac:dyDescent="0.25">
      <c r="H286" s="6"/>
      <c r="I286" s="3"/>
    </row>
    <row r="287" spans="8:9" x14ac:dyDescent="0.25">
      <c r="I287" s="3"/>
    </row>
    <row r="288" spans="8:9" x14ac:dyDescent="0.25">
      <c r="I288" s="3"/>
    </row>
  </sheetData>
  <sheetProtection sheet="1"/>
  <phoneticPr fontI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&amp;C&amp;F&amp;A&amp;R&amp;D&amp;T</oddHeader>
  </headerFooter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288"/>
  <sheetViews>
    <sheetView zoomScaleNormal="100" zoomScaleSheetLayoutView="100" workbookViewId="0">
      <selection activeCell="C3" sqref="C3"/>
    </sheetView>
  </sheetViews>
  <sheetFormatPr defaultRowHeight="12.75" x14ac:dyDescent="0.25"/>
  <cols>
    <col min="1" max="1" width="12.59765625" customWidth="1"/>
    <col min="2" max="2" width="5.59765625" customWidth="1"/>
    <col min="3" max="7" width="9.06640625" customWidth="1"/>
    <col min="8" max="8" width="70.59765625" style="1" customWidth="1"/>
    <col min="9" max="9" width="8.9296875" style="2" customWidth="1"/>
  </cols>
  <sheetData>
    <row r="1" spans="1:10" x14ac:dyDescent="0.25">
      <c r="A1" s="27" t="str">
        <f>'4月'!A1</f>
        <v>2023年</v>
      </c>
      <c r="B1" s="27">
        <f>'11月'!B1+1</f>
        <v>12</v>
      </c>
      <c r="C1" s="27" t="s">
        <v>17</v>
      </c>
      <c r="D1" s="27"/>
      <c r="E1" s="28" t="s">
        <v>19</v>
      </c>
      <c r="F1" s="27" t="str">
        <f t="array" ref="F1">IF('4月'!F1&lt;&gt;"",'4月'!F1,"")</f>
        <v/>
      </c>
      <c r="G1" s="28" t="s">
        <v>18</v>
      </c>
      <c r="H1" s="27" t="str">
        <f t="array" ref="H1">IF('4月'!H1&lt;&gt;"",'4月'!H1,"")</f>
        <v/>
      </c>
    </row>
    <row r="2" spans="1:10" x14ac:dyDescent="0.25">
      <c r="A2" s="29" t="s">
        <v>8</v>
      </c>
      <c r="B2" s="29" t="s">
        <v>7</v>
      </c>
      <c r="C2" s="72" t="s">
        <v>0</v>
      </c>
      <c r="D2" s="72" t="s">
        <v>1</v>
      </c>
      <c r="E2" s="72" t="s">
        <v>5</v>
      </c>
      <c r="F2" s="29" t="s">
        <v>3</v>
      </c>
      <c r="G2" s="29" t="s">
        <v>6</v>
      </c>
      <c r="H2" s="80" t="s">
        <v>2</v>
      </c>
      <c r="I2" s="69" t="s">
        <v>37</v>
      </c>
      <c r="J2" s="8"/>
    </row>
    <row r="3" spans="1:10" x14ac:dyDescent="0.25">
      <c r="A3" s="30">
        <f>DATE(YEAR('4月'!A3),MONTH('4月'!A3)+8,1)</f>
        <v>45261</v>
      </c>
      <c r="B3" s="82" t="str">
        <f t="array" ref="B3">IF('11月'!B32="日", "月", IF('11月'!B32="月", "火", IF('11月'!B32="火", "水", IF('11月'!B32="水", "木", IF('11月'!B32="木", "金", IF('11月'!B32="金", "土", IF('11月'!B32="土", "日", "")))))))</f>
        <v>金</v>
      </c>
      <c r="C3" s="11"/>
      <c r="D3" s="11"/>
      <c r="E3" s="12"/>
      <c r="F3" s="37" t="str">
        <f t="array" ref="F3">IF(A3&lt;&gt;"",IF((C3&lt;&gt;"")*(D3&lt;&gt;""),HOUR(D3-C3)+MINUTE(D3-C3)/60-E3,""),"")</f>
        <v/>
      </c>
      <c r="G3" s="38">
        <f t="array" ref="G3">IF(F3&lt;&gt;"",F3,0)</f>
        <v>0</v>
      </c>
      <c r="H3" s="25"/>
      <c r="I3" s="125"/>
      <c r="J3" s="7"/>
    </row>
    <row r="4" spans="1:10" x14ac:dyDescent="0.25">
      <c r="A4" s="30">
        <f t="shared" ref="A4:A32" si="0">A3+1</f>
        <v>45262</v>
      </c>
      <c r="B4" s="82" t="str">
        <f t="array" ref="B4">IF(B3="日", "月", IF(B3="月", "火", IF(B3="火", "水", IF(B3="水", "木", IF(B3="木", "金", IF(B3="金", "土", IF(B3="土", "日", "")))))))</f>
        <v>土</v>
      </c>
      <c r="C4" s="13"/>
      <c r="D4" s="13"/>
      <c r="E4" s="12"/>
      <c r="F4" s="37" t="str">
        <f t="array" ref="F4">IF(A4&lt;&gt;"",IF((C4&lt;&gt;"")*(D4&lt;&gt;""),HOUR(D4-C4)+MINUTE(D4-C4)/60-E4,""),"")</f>
        <v/>
      </c>
      <c r="G4" s="38">
        <f t="array" ref="G4">IF(A4&lt;&gt;"", IF(F4&lt;&gt;"",G3+F4,G3), "")</f>
        <v>0</v>
      </c>
      <c r="H4" s="26"/>
      <c r="I4" s="125"/>
    </row>
    <row r="5" spans="1:10" x14ac:dyDescent="0.25">
      <c r="A5" s="30">
        <f t="shared" si="0"/>
        <v>45263</v>
      </c>
      <c r="B5" s="82" t="str">
        <f t="array" ref="B5">IF(B4="日", "月", IF(B4="月", "火", IF(B4="火", "水", IF(B4="水", "木", IF(B4="木", "金", IF(B4="金", "土", IF(B4="土", "日", "")))))))</f>
        <v>日</v>
      </c>
      <c r="C5" s="13"/>
      <c r="D5" s="13"/>
      <c r="E5" s="12"/>
      <c r="F5" s="37" t="str">
        <f t="array" ref="F5">IF(A5&lt;&gt;"",IF((C5&lt;&gt;"")*(D5&lt;&gt;""),HOUR(D5-C5)+MINUTE(D5-C5)/60-E5,""),"")</f>
        <v/>
      </c>
      <c r="G5" s="38">
        <f t="array" ref="G5">IF(A5&lt;&gt;"", IF(F5&lt;&gt;"",G4+F5,G4), "")</f>
        <v>0</v>
      </c>
      <c r="H5" s="26"/>
      <c r="I5" s="125"/>
    </row>
    <row r="6" spans="1:10" x14ac:dyDescent="0.25">
      <c r="A6" s="30">
        <f t="shared" si="0"/>
        <v>45264</v>
      </c>
      <c r="B6" s="82" t="str">
        <f t="array" ref="B6">IF(B5="日", "月", IF(B5="月", "火", IF(B5="火", "水", IF(B5="水", "木", IF(B5="木", "金", IF(B5="金", "土", IF(B5="土", "日", "")))))))</f>
        <v>月</v>
      </c>
      <c r="C6" s="13"/>
      <c r="D6" s="13"/>
      <c r="E6" s="12"/>
      <c r="F6" s="37" t="str">
        <f t="array" ref="F6">IF(A6&lt;&gt;"",IF((C6&lt;&gt;"")*(D6&lt;&gt;""),HOUR(D6-C6)+MINUTE(D6-C6)/60-E6,""),"")</f>
        <v/>
      </c>
      <c r="G6" s="38">
        <f t="array" ref="G6">IF(A6&lt;&gt;"", IF(F6&lt;&gt;"",G5+F6,G5), "")</f>
        <v>0</v>
      </c>
      <c r="H6" s="26"/>
      <c r="I6" s="125"/>
    </row>
    <row r="7" spans="1:10" x14ac:dyDescent="0.25">
      <c r="A7" s="30">
        <f t="shared" si="0"/>
        <v>45265</v>
      </c>
      <c r="B7" s="82" t="str">
        <f t="array" ref="B7">IF(B6="日", "月", IF(B6="月", "火", IF(B6="火", "水", IF(B6="水", "木", IF(B6="木", "金", IF(B6="金", "土", IF(B6="土", "日", "")))))))</f>
        <v>火</v>
      </c>
      <c r="C7" s="13"/>
      <c r="D7" s="13"/>
      <c r="E7" s="12"/>
      <c r="F7" s="37" t="str">
        <f t="array" ref="F7">IF(A7&lt;&gt;"",IF((C7&lt;&gt;"")*(D7&lt;&gt;""),HOUR(D7-C7)+MINUTE(D7-C7)/60-E7,""),"")</f>
        <v/>
      </c>
      <c r="G7" s="38">
        <f t="array" ref="G7">IF(A7&lt;&gt;"", IF(F7&lt;&gt;"",G6+F7,G6), "")</f>
        <v>0</v>
      </c>
      <c r="H7" s="26"/>
      <c r="I7" s="125"/>
    </row>
    <row r="8" spans="1:10" x14ac:dyDescent="0.25">
      <c r="A8" s="30">
        <f t="shared" si="0"/>
        <v>45266</v>
      </c>
      <c r="B8" s="82" t="str">
        <f t="array" ref="B8">IF(B7="日", "月", IF(B7="月", "火", IF(B7="火", "水", IF(B7="水", "木", IF(B7="木", "金", IF(B7="金", "土", IF(B7="土", "日", "")))))))</f>
        <v>水</v>
      </c>
      <c r="C8" s="13"/>
      <c r="D8" s="13"/>
      <c r="E8" s="12"/>
      <c r="F8" s="37" t="str">
        <f t="array" ref="F8">IF(A8&lt;&gt;"",IF((C8&lt;&gt;"")*(D8&lt;&gt;""),HOUR(D8-C8)+MINUTE(D8-C8)/60-E8,""),"")</f>
        <v/>
      </c>
      <c r="G8" s="38">
        <f t="array" ref="G8">IF(A8&lt;&gt;"", IF(F8&lt;&gt;"",G7+F8,G7), "")</f>
        <v>0</v>
      </c>
      <c r="H8" s="26"/>
      <c r="I8" s="125"/>
    </row>
    <row r="9" spans="1:10" x14ac:dyDescent="0.25">
      <c r="A9" s="30">
        <f t="shared" si="0"/>
        <v>45267</v>
      </c>
      <c r="B9" s="82" t="str">
        <f t="array" ref="B9">IF(B8="日", "月", IF(B8="月", "火", IF(B8="火", "水", IF(B8="水", "木", IF(B8="木", "金", IF(B8="金", "土", IF(B8="土", "日", "")))))))</f>
        <v>木</v>
      </c>
      <c r="C9" s="13"/>
      <c r="D9" s="13"/>
      <c r="E9" s="12"/>
      <c r="F9" s="37" t="str">
        <f t="array" ref="F9">IF(A9&lt;&gt;"",IF((C9&lt;&gt;"")*(D9&lt;&gt;""),HOUR(D9-C9)+MINUTE(D9-C9)/60-E9,""),"")</f>
        <v/>
      </c>
      <c r="G9" s="38">
        <f t="array" ref="G9">IF(A9&lt;&gt;"", IF(F9&lt;&gt;"",G8+F9,G8), "")</f>
        <v>0</v>
      </c>
      <c r="H9" s="26"/>
      <c r="I9" s="125"/>
    </row>
    <row r="10" spans="1:10" x14ac:dyDescent="0.25">
      <c r="A10" s="30">
        <f t="shared" si="0"/>
        <v>45268</v>
      </c>
      <c r="B10" s="82" t="str">
        <f t="array" ref="B10">IF(B9="日", "月", IF(B9="月", "火", IF(B9="火", "水", IF(B9="水", "木", IF(B9="木", "金", IF(B9="金", "土", IF(B9="土", "日", "")))))))</f>
        <v>金</v>
      </c>
      <c r="C10" s="13"/>
      <c r="D10" s="13"/>
      <c r="E10" s="12"/>
      <c r="F10" s="37" t="str">
        <f t="array" ref="F10">IF(A10&lt;&gt;"",IF((C10&lt;&gt;"")*(D10&lt;&gt;""),HOUR(D10-C10)+MINUTE(D10-C10)/60-E10,""),"")</f>
        <v/>
      </c>
      <c r="G10" s="38">
        <f t="array" ref="G10">IF(A10&lt;&gt;"", IF(F10&lt;&gt;"",G9+F10,G9), "")</f>
        <v>0</v>
      </c>
      <c r="H10" s="26"/>
      <c r="I10" s="125"/>
    </row>
    <row r="11" spans="1:10" x14ac:dyDescent="0.25">
      <c r="A11" s="30">
        <f t="shared" si="0"/>
        <v>45269</v>
      </c>
      <c r="B11" s="82" t="str">
        <f t="array" ref="B11">IF(B10="日", "月", IF(B10="月", "火", IF(B10="火", "水", IF(B10="水", "木", IF(B10="木", "金", IF(B10="金", "土", IF(B10="土", "日", "")))))))</f>
        <v>土</v>
      </c>
      <c r="C11" s="13"/>
      <c r="D11" s="13"/>
      <c r="E11" s="12"/>
      <c r="F11" s="37" t="str">
        <f t="array" ref="F11">IF(A11&lt;&gt;"",IF((C11&lt;&gt;"")*(D11&lt;&gt;""),HOUR(D11-C11)+MINUTE(D11-C11)/60-E11,""),"")</f>
        <v/>
      </c>
      <c r="G11" s="38">
        <f t="array" ref="G11">IF(A11&lt;&gt;"", IF(F11&lt;&gt;"",G10+F11,G10), "")</f>
        <v>0</v>
      </c>
      <c r="H11" s="26"/>
      <c r="I11" s="125"/>
    </row>
    <row r="12" spans="1:10" x14ac:dyDescent="0.25">
      <c r="A12" s="30">
        <f t="shared" si="0"/>
        <v>45270</v>
      </c>
      <c r="B12" s="82" t="str">
        <f t="array" ref="B12">IF(B11="日", "月", IF(B11="月", "火", IF(B11="火", "水", IF(B11="水", "木", IF(B11="木", "金", IF(B11="金", "土", IF(B11="土", "日", "")))))))</f>
        <v>日</v>
      </c>
      <c r="C12" s="13"/>
      <c r="D12" s="14"/>
      <c r="E12" s="12"/>
      <c r="F12" s="37" t="str">
        <f t="array" ref="F12">IF(A12&lt;&gt;"",IF((C12&lt;&gt;"")*(D12&lt;&gt;""),HOUR(D12-C12)+MINUTE(D12-C12)/60-E12,""),"")</f>
        <v/>
      </c>
      <c r="G12" s="38">
        <f t="array" ref="G12">IF(A12&lt;&gt;"", IF(F12&lt;&gt;"",G11+F12,G11), "")</f>
        <v>0</v>
      </c>
      <c r="H12" s="26"/>
      <c r="I12" s="125"/>
    </row>
    <row r="13" spans="1:10" x14ac:dyDescent="0.25">
      <c r="A13" s="30">
        <f t="shared" si="0"/>
        <v>45271</v>
      </c>
      <c r="B13" s="82" t="str">
        <f t="array" ref="B13">IF(B12="日", "月", IF(B12="月", "火", IF(B12="火", "水", IF(B12="水", "木", IF(B12="木", "金", IF(B12="金", "土", IF(B12="土", "日", "")))))))</f>
        <v>月</v>
      </c>
      <c r="C13" s="13"/>
      <c r="D13" s="13"/>
      <c r="E13" s="12"/>
      <c r="F13" s="37" t="str">
        <f t="array" ref="F13">IF(A13&lt;&gt;"",IF((C13&lt;&gt;"")*(D13&lt;&gt;""),HOUR(D13-C13)+MINUTE(D13-C13)/60-E13,""),"")</f>
        <v/>
      </c>
      <c r="G13" s="38">
        <f t="array" ref="G13">IF(A13&lt;&gt;"", IF(F13&lt;&gt;"",G12+F13,G12), "")</f>
        <v>0</v>
      </c>
      <c r="H13" s="26"/>
      <c r="I13" s="125"/>
    </row>
    <row r="14" spans="1:10" x14ac:dyDescent="0.25">
      <c r="A14" s="30">
        <f t="shared" si="0"/>
        <v>45272</v>
      </c>
      <c r="B14" s="82" t="str">
        <f t="array" ref="B14">IF(B13="日", "月", IF(B13="月", "火", IF(B13="火", "水", IF(B13="水", "木", IF(B13="木", "金", IF(B13="金", "土", IF(B13="土", "日", "")))))))</f>
        <v>火</v>
      </c>
      <c r="C14" s="13"/>
      <c r="D14" s="13"/>
      <c r="E14" s="12"/>
      <c r="F14" s="37" t="str">
        <f t="array" ref="F14">IF(A14&lt;&gt;"",IF((C14&lt;&gt;"")*(D14&lt;&gt;""),HOUR(D14-C14)+MINUTE(D14-C14)/60-E14,""),"")</f>
        <v/>
      </c>
      <c r="G14" s="38">
        <f t="array" ref="G14">IF(A14&lt;&gt;"", IF(F14&lt;&gt;"",G13+F14,G13), "")</f>
        <v>0</v>
      </c>
      <c r="H14" s="26"/>
      <c r="I14" s="125"/>
    </row>
    <row r="15" spans="1:10" x14ac:dyDescent="0.25">
      <c r="A15" s="30">
        <f t="shared" si="0"/>
        <v>45273</v>
      </c>
      <c r="B15" s="82" t="str">
        <f t="array" ref="B15">IF(B14="日", "月", IF(B14="月", "火", IF(B14="火", "水", IF(B14="水", "木", IF(B14="木", "金", IF(B14="金", "土", IF(B14="土", "日", "")))))))</f>
        <v>水</v>
      </c>
      <c r="C15" s="13"/>
      <c r="D15" s="13"/>
      <c r="E15" s="12"/>
      <c r="F15" s="37" t="str">
        <f t="array" ref="F15">IF(A15&lt;&gt;"",IF((C15&lt;&gt;"")*(D15&lt;&gt;""),HOUR(D15-C15)+MINUTE(D15-C15)/60-E15,""),"")</f>
        <v/>
      </c>
      <c r="G15" s="38">
        <f t="array" ref="G15">IF(A15&lt;&gt;"", IF(F15&lt;&gt;"",G14+F15,G14), "")</f>
        <v>0</v>
      </c>
      <c r="H15" s="26"/>
      <c r="I15" s="125"/>
    </row>
    <row r="16" spans="1:10" x14ac:dyDescent="0.25">
      <c r="A16" s="30">
        <f t="shared" si="0"/>
        <v>45274</v>
      </c>
      <c r="B16" s="82" t="str">
        <f t="array" ref="B16">IF(B15="日", "月", IF(B15="月", "火", IF(B15="火", "水", IF(B15="水", "木", IF(B15="木", "金", IF(B15="金", "土", IF(B15="土", "日", "")))))))</f>
        <v>木</v>
      </c>
      <c r="C16" s="13"/>
      <c r="D16" s="13"/>
      <c r="E16" s="12"/>
      <c r="F16" s="37" t="str">
        <f t="array" ref="F16">IF(A16&lt;&gt;"",IF((C16&lt;&gt;"")*(D16&lt;&gt;""),HOUR(D16-C16)+MINUTE(D16-C16)/60-E16,""),"")</f>
        <v/>
      </c>
      <c r="G16" s="38">
        <f t="array" ref="G16">IF(A16&lt;&gt;"", IF(F16&lt;&gt;"",G15+F16,G15), "")</f>
        <v>0</v>
      </c>
      <c r="H16" s="26"/>
      <c r="I16" s="125"/>
    </row>
    <row r="17" spans="1:9" x14ac:dyDescent="0.25">
      <c r="A17" s="30">
        <f t="shared" si="0"/>
        <v>45275</v>
      </c>
      <c r="B17" s="82" t="str">
        <f t="array" ref="B17">IF(B16="日", "月", IF(B16="月", "火", IF(B16="火", "水", IF(B16="水", "木", IF(B16="木", "金", IF(B16="金", "土", IF(B16="土", "日", "")))))))</f>
        <v>金</v>
      </c>
      <c r="C17" s="13"/>
      <c r="D17" s="13"/>
      <c r="E17" s="12"/>
      <c r="F17" s="37" t="str">
        <f t="array" ref="F17">IF(A17&lt;&gt;"",IF((C17&lt;&gt;"")*(D17&lt;&gt;""),HOUR(D17-C17)+MINUTE(D17-C17)/60-E17,""),"")</f>
        <v/>
      </c>
      <c r="G17" s="38">
        <f t="array" ref="G17">IF(A17&lt;&gt;"", IF(F17&lt;&gt;"",G16+F17,G16), "")</f>
        <v>0</v>
      </c>
      <c r="H17" s="26"/>
      <c r="I17" s="125"/>
    </row>
    <row r="18" spans="1:9" x14ac:dyDescent="0.25">
      <c r="A18" s="30">
        <f t="shared" si="0"/>
        <v>45276</v>
      </c>
      <c r="B18" s="82" t="str">
        <f t="array" ref="B18">IF(B17="日", "月", IF(B17="月", "火", IF(B17="火", "水", IF(B17="水", "木", IF(B17="木", "金", IF(B17="金", "土", IF(B17="土", "日", "")))))))</f>
        <v>土</v>
      </c>
      <c r="C18" s="13"/>
      <c r="D18" s="13"/>
      <c r="E18" s="12"/>
      <c r="F18" s="37" t="str">
        <f t="array" ref="F18">IF(A18&lt;&gt;"",IF((C18&lt;&gt;"")*(D18&lt;&gt;""),HOUR(D18-C18)+MINUTE(D18-C18)/60-E18,""),"")</f>
        <v/>
      </c>
      <c r="G18" s="38">
        <f t="array" ref="G18">IF(A18&lt;&gt;"", IF(F18&lt;&gt;"",G17+F18,G17), "")</f>
        <v>0</v>
      </c>
      <c r="H18" s="26"/>
      <c r="I18" s="125"/>
    </row>
    <row r="19" spans="1:9" x14ac:dyDescent="0.25">
      <c r="A19" s="30">
        <f t="shared" si="0"/>
        <v>45277</v>
      </c>
      <c r="B19" s="82" t="str">
        <f t="array" ref="B19">IF(B18="日", "月", IF(B18="月", "火", IF(B18="火", "水", IF(B18="水", "木", IF(B18="木", "金", IF(B18="金", "土", IF(B18="土", "日", "")))))))</f>
        <v>日</v>
      </c>
      <c r="C19" s="13"/>
      <c r="D19" s="13"/>
      <c r="E19" s="12"/>
      <c r="F19" s="37" t="str">
        <f t="array" ref="F19">IF(A19&lt;&gt;"",IF((C19&lt;&gt;"")*(D19&lt;&gt;""),HOUR(D19-C19)+MINUTE(D19-C19)/60-E19,""),"")</f>
        <v/>
      </c>
      <c r="G19" s="38">
        <f t="array" ref="G19">IF(A19&lt;&gt;"", IF(F19&lt;&gt;"",G18+F19,G18), "")</f>
        <v>0</v>
      </c>
      <c r="H19" s="26"/>
      <c r="I19" s="125"/>
    </row>
    <row r="20" spans="1:9" x14ac:dyDescent="0.25">
      <c r="A20" s="30">
        <f t="shared" si="0"/>
        <v>45278</v>
      </c>
      <c r="B20" s="82" t="str">
        <f t="array" ref="B20">IF(B19="日", "月", IF(B19="月", "火", IF(B19="火", "水", IF(B19="水", "木", IF(B19="木", "金", IF(B19="金", "土", IF(B19="土", "日", "")))))))</f>
        <v>月</v>
      </c>
      <c r="C20" s="13"/>
      <c r="D20" s="13"/>
      <c r="E20" s="12"/>
      <c r="F20" s="37" t="str">
        <f t="array" ref="F20">IF(A20&lt;&gt;"",IF((C20&lt;&gt;"")*(D20&lt;&gt;""),HOUR(D20-C20)+MINUTE(D20-C20)/60-E20,""),"")</f>
        <v/>
      </c>
      <c r="G20" s="38">
        <f t="array" ref="G20">IF(A20&lt;&gt;"", IF(F20&lt;&gt;"",G19+F20,G19), "")</f>
        <v>0</v>
      </c>
      <c r="H20" s="26"/>
      <c r="I20" s="125"/>
    </row>
    <row r="21" spans="1:9" x14ac:dyDescent="0.25">
      <c r="A21" s="30">
        <f t="shared" si="0"/>
        <v>45279</v>
      </c>
      <c r="B21" s="82" t="str">
        <f t="array" ref="B21">IF(B20="日", "月", IF(B20="月", "火", IF(B20="火", "水", IF(B20="水", "木", IF(B20="木", "金", IF(B20="金", "土", IF(B20="土", "日", "")))))))</f>
        <v>火</v>
      </c>
      <c r="C21" s="13"/>
      <c r="D21" s="13"/>
      <c r="E21" s="12"/>
      <c r="F21" s="37" t="str">
        <f t="array" ref="F21">IF(A21&lt;&gt;"",IF((C21&lt;&gt;"")*(D21&lt;&gt;""),HOUR(D21-C21)+MINUTE(D21-C21)/60-E21,""),"")</f>
        <v/>
      </c>
      <c r="G21" s="38">
        <f t="array" ref="G21">IF(A21&lt;&gt;"", IF(F21&lt;&gt;"",G20+F21,G20), "")</f>
        <v>0</v>
      </c>
      <c r="H21" s="26"/>
      <c r="I21" s="125"/>
    </row>
    <row r="22" spans="1:9" x14ac:dyDescent="0.25">
      <c r="A22" s="30">
        <f t="shared" si="0"/>
        <v>45280</v>
      </c>
      <c r="B22" s="82" t="str">
        <f t="array" ref="B22">IF(B21="日", "月", IF(B21="月", "火", IF(B21="火", "水", IF(B21="水", "木", IF(B21="木", "金", IF(B21="金", "土", IF(B21="土", "日", "")))))))</f>
        <v>水</v>
      </c>
      <c r="C22" s="13"/>
      <c r="D22" s="13"/>
      <c r="E22" s="12"/>
      <c r="F22" s="37" t="str">
        <f t="array" ref="F22">IF(A22&lt;&gt;"",IF((C22&lt;&gt;"")*(D22&lt;&gt;""),HOUR(D22-C22)+MINUTE(D22-C22)/60-E22,""),"")</f>
        <v/>
      </c>
      <c r="G22" s="38">
        <f t="array" ref="G22">IF(A22&lt;&gt;"", IF(F22&lt;&gt;"",G21+F22,G21), "")</f>
        <v>0</v>
      </c>
      <c r="H22" s="26"/>
      <c r="I22" s="125"/>
    </row>
    <row r="23" spans="1:9" x14ac:dyDescent="0.25">
      <c r="A23" s="30">
        <f t="shared" si="0"/>
        <v>45281</v>
      </c>
      <c r="B23" s="82" t="str">
        <f t="array" ref="B23">IF(B22="日", "月", IF(B22="月", "火", IF(B22="火", "水", IF(B22="水", "木", IF(B22="木", "金", IF(B22="金", "土", IF(B22="土", "日", "")))))))</f>
        <v>木</v>
      </c>
      <c r="C23" s="13"/>
      <c r="D23" s="13"/>
      <c r="E23" s="12"/>
      <c r="F23" s="37" t="str">
        <f t="array" ref="F23">IF(A23&lt;&gt;"",IF((C23&lt;&gt;"")*(D23&lt;&gt;""),HOUR(D23-C23)+MINUTE(D23-C23)/60-E23,""),"")</f>
        <v/>
      </c>
      <c r="G23" s="38">
        <f t="array" ref="G23">IF(A23&lt;&gt;"", IF(F23&lt;&gt;"",G22+F23,G22), "")</f>
        <v>0</v>
      </c>
      <c r="H23" s="26"/>
      <c r="I23" s="125"/>
    </row>
    <row r="24" spans="1:9" x14ac:dyDescent="0.25">
      <c r="A24" s="30">
        <f t="shared" si="0"/>
        <v>45282</v>
      </c>
      <c r="B24" s="82" t="str">
        <f t="array" ref="B24">IF(B23="日", "月", IF(B23="月", "火", IF(B23="火", "水", IF(B23="水", "木", IF(B23="木", "金", IF(B23="金", "土", IF(B23="土", "日", "")))))))</f>
        <v>金</v>
      </c>
      <c r="C24" s="11"/>
      <c r="D24" s="11"/>
      <c r="E24" s="12"/>
      <c r="F24" s="37" t="str">
        <f t="array" ref="F24">IF(A24&lt;&gt;"",IF((C24&lt;&gt;"")*(D24&lt;&gt;""),HOUR(D24-C24)+MINUTE(D24-C24)/60-E24,""),"")</f>
        <v/>
      </c>
      <c r="G24" s="38">
        <f t="array" ref="G24">IF(A24&lt;&gt;"", IF(F24&lt;&gt;"",G23+F24,G23), "")</f>
        <v>0</v>
      </c>
      <c r="H24" s="71"/>
      <c r="I24" s="125"/>
    </row>
    <row r="25" spans="1:9" x14ac:dyDescent="0.25">
      <c r="A25" s="30">
        <f t="shared" si="0"/>
        <v>45283</v>
      </c>
      <c r="B25" s="82" t="str">
        <f t="array" ref="B25">IF(B24="日", "月", IF(B24="月", "火", IF(B24="火", "水", IF(B24="水", "木", IF(B24="木", "金", IF(B24="金", "土", IF(B24="土", "日", "")))))))</f>
        <v>土</v>
      </c>
      <c r="C25" s="13"/>
      <c r="D25" s="13"/>
      <c r="E25" s="12"/>
      <c r="F25" s="37" t="str">
        <f t="array" ref="F25">IF(A25&lt;&gt;"",IF((C25&lt;&gt;"")*(D25&lt;&gt;""),HOUR(D25-C25)+MINUTE(D25-C25)/60-E25,""),"")</f>
        <v/>
      </c>
      <c r="G25" s="38">
        <f t="array" ref="G25">IF(A25&lt;&gt;"", IF(F25&lt;&gt;"",G24+F25,G24), "")</f>
        <v>0</v>
      </c>
      <c r="H25" s="26"/>
      <c r="I25" s="125"/>
    </row>
    <row r="26" spans="1:9" x14ac:dyDescent="0.25">
      <c r="A26" s="30">
        <f t="shared" si="0"/>
        <v>45284</v>
      </c>
      <c r="B26" s="82" t="str">
        <f t="array" ref="B26">IF(B25="日", "月", IF(B25="月", "火", IF(B25="火", "水", IF(B25="水", "木", IF(B25="木", "金", IF(B25="金", "土", IF(B25="土", "日", "")))))))</f>
        <v>日</v>
      </c>
      <c r="C26" s="13"/>
      <c r="D26" s="13"/>
      <c r="E26" s="12"/>
      <c r="F26" s="37" t="str">
        <f t="array" ref="F26">IF(A26&lt;&gt;"",IF((C26&lt;&gt;"")*(D26&lt;&gt;""),HOUR(D26-C26)+MINUTE(D26-C26)/60-E26,""),"")</f>
        <v/>
      </c>
      <c r="G26" s="38">
        <f t="array" ref="G26">IF(A26&lt;&gt;"", IF(F26&lt;&gt;"",G25+F26,G25), "")</f>
        <v>0</v>
      </c>
      <c r="H26" s="26"/>
      <c r="I26" s="125"/>
    </row>
    <row r="27" spans="1:9" x14ac:dyDescent="0.25">
      <c r="A27" s="30">
        <f t="shared" si="0"/>
        <v>45285</v>
      </c>
      <c r="B27" s="82" t="str">
        <f t="array" ref="B27">IF(B26="日", "月", IF(B26="月", "火", IF(B26="火", "水", IF(B26="水", "木", IF(B26="木", "金", IF(B26="金", "土", IF(B26="土", "日", "")))))))</f>
        <v>月</v>
      </c>
      <c r="C27" s="13"/>
      <c r="D27" s="13"/>
      <c r="E27" s="12"/>
      <c r="F27" s="37" t="str">
        <f t="array" ref="F27">IF(A27&lt;&gt;"",IF((C27&lt;&gt;"")*(D27&lt;&gt;""),HOUR(D27-C27)+MINUTE(D27-C27)/60-E27,""),"")</f>
        <v/>
      </c>
      <c r="G27" s="38">
        <f t="array" ref="G27">IF(A27&lt;&gt;"", IF(F27&lt;&gt;"",G26+F27,G26), "")</f>
        <v>0</v>
      </c>
      <c r="H27" s="26"/>
      <c r="I27" s="125"/>
    </row>
    <row r="28" spans="1:9" x14ac:dyDescent="0.25">
      <c r="A28" s="30">
        <f t="shared" si="0"/>
        <v>45286</v>
      </c>
      <c r="B28" s="82" t="str">
        <f t="array" ref="B28">IF(B27="日", "月", IF(B27="月", "火", IF(B27="火", "水", IF(B27="水", "木", IF(B27="木", "金", IF(B27="金", "土", IF(B27="土", "日", "")))))))</f>
        <v>火</v>
      </c>
      <c r="C28" s="13"/>
      <c r="D28" s="13"/>
      <c r="E28" s="12"/>
      <c r="F28" s="37" t="str">
        <f t="array" ref="F28">IF(A28&lt;&gt;"",IF((C28&lt;&gt;"")*(D28&lt;&gt;""),HOUR(D28-C28)+MINUTE(D28-C28)/60-E28,""),"")</f>
        <v/>
      </c>
      <c r="G28" s="38">
        <f t="array" ref="G28">IF(A28&lt;&gt;"", IF(F28&lt;&gt;"",G27+F28,G27), "")</f>
        <v>0</v>
      </c>
      <c r="H28" s="26"/>
      <c r="I28" s="125"/>
    </row>
    <row r="29" spans="1:9" x14ac:dyDescent="0.25">
      <c r="A29" s="30">
        <f t="shared" si="0"/>
        <v>45287</v>
      </c>
      <c r="B29" s="82" t="str">
        <f t="array" ref="B29">IF(B28="日", "月", IF(B28="月", "火", IF(B28="火", "水", IF(B28="水", "木", IF(B28="木", "金", IF(B28="金", "土", IF(B28="土", "日", "")))))))</f>
        <v>水</v>
      </c>
      <c r="C29" s="13"/>
      <c r="D29" s="13"/>
      <c r="E29" s="12"/>
      <c r="F29" s="37" t="str">
        <f t="array" ref="F29">IF(A29&lt;&gt;"",IF((C29&lt;&gt;"")*(D29&lt;&gt;""),HOUR(D29-C29)+MINUTE(D29-C29)/60-E29,""),"")</f>
        <v/>
      </c>
      <c r="G29" s="38">
        <f t="array" ref="G29">IF(A29&lt;&gt;"", IF(F29&lt;&gt;"",G28+F29,G28), "")</f>
        <v>0</v>
      </c>
      <c r="H29" s="26"/>
      <c r="I29" s="125"/>
    </row>
    <row r="30" spans="1:9" x14ac:dyDescent="0.25">
      <c r="A30" s="30">
        <f t="shared" si="0"/>
        <v>45288</v>
      </c>
      <c r="B30" s="82" t="str">
        <f t="array" ref="B30">IF(B29="日", "月", IF(B29="月", "火", IF(B29="火", "水", IF(B29="水", "木", IF(B29="木", "金", IF(B29="金", "土", IF(B29="土", "日", "")))))))</f>
        <v>木</v>
      </c>
      <c r="C30" s="13"/>
      <c r="D30" s="13"/>
      <c r="E30" s="12"/>
      <c r="F30" s="37" t="str">
        <f t="array" ref="F30">IF(A30&lt;&gt;"",IF((C30&lt;&gt;"")*(D30&lt;&gt;""),HOUR(D30-C30)+MINUTE(D30-C30)/60-E30,""),"")</f>
        <v/>
      </c>
      <c r="G30" s="38">
        <f t="array" ref="G30">IF(A30&lt;&gt;"", IF(F30&lt;&gt;"",G29+F30,G29), "")</f>
        <v>0</v>
      </c>
      <c r="H30" s="26"/>
      <c r="I30" s="125"/>
    </row>
    <row r="31" spans="1:9" x14ac:dyDescent="0.25">
      <c r="A31" s="30">
        <f t="shared" si="0"/>
        <v>45289</v>
      </c>
      <c r="B31" s="82" t="str">
        <f t="array" ref="B31">IF(B30="日", "月", IF(B30="月", "火", IF(B30="火", "水", IF(B30="水", "木", IF(B30="木", "金", IF(B30="金", "土", IF(B30="土", "日", "")))))))</f>
        <v>金</v>
      </c>
      <c r="C31" s="13"/>
      <c r="D31" s="13"/>
      <c r="E31" s="12"/>
      <c r="F31" s="37" t="str">
        <f t="array" ref="F31">IF(A31&lt;&gt;"",IF((C31&lt;&gt;"")*(D31&lt;&gt;""),HOUR(D31-C31)+MINUTE(D31-C31)/60-E31,""),"")</f>
        <v/>
      </c>
      <c r="G31" s="38">
        <f t="array" ref="G31">IF(A31&lt;&gt;"", IF(F31&lt;&gt;"",G30+F31,G30), "")</f>
        <v>0</v>
      </c>
      <c r="H31" s="26"/>
      <c r="I31" s="125"/>
    </row>
    <row r="32" spans="1:9" x14ac:dyDescent="0.25">
      <c r="A32" s="30">
        <f t="shared" si="0"/>
        <v>45290</v>
      </c>
      <c r="B32" s="82" t="str">
        <f t="array" ref="B32">IF(B31="日", "月", IF(B31="月", "火", IF(B31="火", "水", IF(B31="水", "木", IF(B31="木", "金", IF(B31="金", "土", IF(B31="土", "日", "")))))))</f>
        <v>土</v>
      </c>
      <c r="C32" s="11"/>
      <c r="D32" s="11"/>
      <c r="E32" s="12"/>
      <c r="F32" s="37" t="str">
        <f t="array" ref="F32">IF(A32&lt;&gt;"",IF((C32&lt;&gt;"")*(D32&lt;&gt;""),HOUR(D32-C32)+MINUTE(D32-C32)/60-E32,""),"")</f>
        <v/>
      </c>
      <c r="G32" s="38">
        <f t="array" ref="G32">IF(A32&lt;&gt;"", IF(F32&lt;&gt;"",G31+F32,G31), "")</f>
        <v>0</v>
      </c>
      <c r="H32" s="26"/>
      <c r="I32" s="125"/>
    </row>
    <row r="33" spans="1:9" x14ac:dyDescent="0.25">
      <c r="A33" s="30">
        <f>A32+1</f>
        <v>45291</v>
      </c>
      <c r="B33" s="82" t="str">
        <f t="array" ref="B33">IF(B32="日", "月", IF(B32="月", "火", IF(B32="火", "水", IF(B32="水", "木", IF(B32="木", "金", IF(B32="金", "土", IF(B32="土", "日", "")))))))</f>
        <v>日</v>
      </c>
      <c r="C33" s="13"/>
      <c r="D33" s="13"/>
      <c r="E33" s="12"/>
      <c r="F33" s="37" t="str">
        <f t="array" ref="F33">IF(A33&lt;&gt;"",IF((C33&lt;&gt;"")*(D33&lt;&gt;""),HOUR(D33-C33)+MINUTE(D33-C33)/60-E33,""),"")</f>
        <v/>
      </c>
      <c r="G33" s="38">
        <f t="array" ref="G33">IF(A33&lt;&gt;"", IF(F33&lt;&gt;"",G32+F33,G32), "")</f>
        <v>0</v>
      </c>
      <c r="H33" s="26"/>
      <c r="I33" s="125"/>
    </row>
    <row r="34" spans="1:9" s="5" customFormat="1" x14ac:dyDescent="0.25">
      <c r="A34" s="32"/>
      <c r="B34" s="33"/>
      <c r="C34" s="55"/>
      <c r="D34" s="83" t="s">
        <v>33</v>
      </c>
      <c r="E34" s="90">
        <f t="array" ref="E34">COUNT(IF(F3:F33&lt;&gt;"",,""))</f>
        <v>0</v>
      </c>
      <c r="F34" s="83" t="s">
        <v>23</v>
      </c>
      <c r="G34" s="88">
        <f t="array" ref="G34">IF(G33&lt;&gt;"", G33, IF(G32&lt;&gt;"", G32, IF(G31&lt;&gt;"", G31, IF(G30&lt;&gt;"", G30, IF(G29&lt;&gt;"", G29, "error!")))))</f>
        <v>0</v>
      </c>
      <c r="H34" s="9"/>
      <c r="I34" s="7"/>
    </row>
    <row r="35" spans="1:9" s="5" customFormat="1" x14ac:dyDescent="0.25">
      <c r="A35" s="32"/>
      <c r="B35" s="33"/>
      <c r="C35" s="55"/>
      <c r="D35" s="86" t="s">
        <v>34</v>
      </c>
      <c r="E35" s="91">
        <f>'11月'!E35+E34</f>
        <v>0</v>
      </c>
      <c r="F35" s="88" t="s">
        <v>24</v>
      </c>
      <c r="G35" s="92">
        <f>'11月'!G35+G34</f>
        <v>0</v>
      </c>
      <c r="H35" s="9"/>
      <c r="I35" s="7"/>
    </row>
    <row r="36" spans="1:9" s="5" customFormat="1" x14ac:dyDescent="0.25">
      <c r="A36" s="121" t="str">
        <f t="array" aca="1" ref="A36" ca="1">IF(B36&lt;&gt;"","メッセージ：","")</f>
        <v/>
      </c>
      <c r="B36" s="122" t="str">
        <f t="array" aca="1" ref="B36" ca="1">IF(TODAY()&lt;=DATE(YEAR(A3),MONTH(A3)+1,DAY(A3)),  IF((TODAY()&gt;=DATE(YEAR(A32),MONTH(A32),DAY(A32)))*(G34&gt;=120),"今月はがんばったね。気を抜かず，来月もがんばろう！",  IF((TODAY()&gt;=DATE(YEAR(A32),MONTH(A32),DAY(A32)))*(G34&lt;120),"来月はがんばってね！",  IF((TODAY()&gt;=DATE(YEAR(A22),MONTH(A22),DAY(A22)))*(G34&lt;80),"今月も残りわずか。追い込みをかけよう！",  IF((TODAY()&gt;=DATE(YEAR(A12),MONTH(A12),DAY(A12)))*(G34&lt;40),"出足が鈍いね。",IF((TODAY()&gt;=DATE(YEAR(A3),MONTH(A3),DAY(A3)))*(TODAY()&lt;=DATE(YEAR(A7),MONTH(A7),DAY(A7))),"今月も研究が進むといいね。",""))))),"")</f>
        <v/>
      </c>
      <c r="C36" s="44"/>
      <c r="D36" s="44"/>
      <c r="E36" s="44"/>
      <c r="F36" s="45"/>
      <c r="G36" s="45"/>
      <c r="H36" s="10"/>
      <c r="I36" s="7"/>
    </row>
    <row r="37" spans="1:9" s="5" customFormat="1" x14ac:dyDescent="0.25">
      <c r="A37" s="34"/>
      <c r="B37" s="35"/>
      <c r="C37" s="10"/>
      <c r="D37" s="10"/>
      <c r="E37" s="10"/>
      <c r="F37" s="3"/>
      <c r="G37" s="3"/>
      <c r="H37" s="10"/>
      <c r="I37" s="7"/>
    </row>
    <row r="38" spans="1:9" s="5" customFormat="1" x14ac:dyDescent="0.25">
      <c r="A38" s="4" t="str">
        <f>'4月'!A38</f>
        <v>記入方法および注意：</v>
      </c>
      <c r="B38" s="32"/>
      <c r="C38" s="10"/>
      <c r="D38" s="10"/>
      <c r="E38" s="10"/>
      <c r="F38" s="3"/>
      <c r="G38" s="3"/>
      <c r="H38" s="10"/>
      <c r="I38" s="7"/>
    </row>
    <row r="39" spans="1:9" s="5" customFormat="1" x14ac:dyDescent="0.25">
      <c r="A39" s="81" t="str">
        <f>'4月'!A39</f>
        <v>・「開始時刻」と「終了時刻」，「休憩時間」（単位：hour），「内容」について所定の欄に記入してください。</v>
      </c>
      <c r="B39" s="36"/>
      <c r="E39" s="3"/>
      <c r="F39" s="3"/>
      <c r="G39" s="3"/>
      <c r="H39" s="6"/>
      <c r="I39" s="7"/>
    </row>
    <row r="40" spans="1:9" s="5" customFormat="1" x14ac:dyDescent="0.25">
      <c r="A40" s="5" t="str">
        <f>'4月'!A41</f>
        <v>・連続していても日付が変わる場合には，「終了時刻」に24:00を加算して入力するか，分割して実際の日付の欄に記入するようにしてください。</v>
      </c>
      <c r="B40" s="32"/>
      <c r="F40" s="3"/>
      <c r="G40" s="3"/>
      <c r="H40" s="6"/>
      <c r="I40" s="7"/>
    </row>
    <row r="41" spans="1:9" s="5" customFormat="1" x14ac:dyDescent="0.25">
      <c r="A41" s="5" t="str">
        <f>'4月'!A42</f>
        <v>・一日の研究従事「時間」や「月間合計時間」，「年間累積時間」などは自動計算されます。</v>
      </c>
      <c r="B41" s="32"/>
      <c r="F41" s="3"/>
      <c r="G41" s="3"/>
      <c r="H41" s="6"/>
      <c r="I41" s="7"/>
    </row>
    <row r="42" spans="1:9" s="5" customFormat="1" x14ac:dyDescent="0.25">
      <c r="A42" s="5" t="str">
        <f>'4月'!A43</f>
        <v>・「休憩時間」とは，卒論（修論）研究に関係していない時間。例えば，講義に出席している時間や昼食の時間など。</v>
      </c>
      <c r="B42" s="32"/>
      <c r="F42" s="3"/>
      <c r="G42" s="3"/>
      <c r="H42" s="6"/>
      <c r="I42" s="7"/>
    </row>
    <row r="43" spans="1:9" s="5" customFormat="1" x14ac:dyDescent="0.25">
      <c r="A43" s="5" t="str">
        <f>'4月'!A44</f>
        <v>・「内容」欄には，研究に関連して実施した内容を具体的に記入してください。</v>
      </c>
      <c r="B43" s="32"/>
      <c r="E43" s="3"/>
      <c r="F43" s="3"/>
      <c r="G43" s="3"/>
      <c r="H43" s="6"/>
      <c r="I43" s="7"/>
    </row>
    <row r="44" spans="1:9" s="5" customFormat="1" x14ac:dyDescent="0.25">
      <c r="A44" s="5" t="str">
        <f>'4月'!A45</f>
        <v>・「備考」欄は自由に使用して構いません。</v>
      </c>
      <c r="B44" s="4"/>
      <c r="C44" s="3"/>
      <c r="D44" s="3"/>
      <c r="F44" s="3"/>
      <c r="G44" s="3"/>
      <c r="H44" s="6"/>
      <c r="I44" s="7"/>
    </row>
    <row r="45" spans="1:9" s="5" customFormat="1" x14ac:dyDescent="0.25">
      <c r="A45" s="5" t="str">
        <f>'4月'!A46</f>
        <v>・その他，［記入例］シートも入力の参考にしてください。</v>
      </c>
      <c r="B45" s="4"/>
      <c r="F45" s="3"/>
      <c r="G45" s="3"/>
      <c r="H45" s="6"/>
      <c r="I45" s="7"/>
    </row>
    <row r="46" spans="1:9" s="5" customFormat="1" x14ac:dyDescent="0.25">
      <c r="A46" s="4"/>
      <c r="B46" s="4"/>
      <c r="E46" s="3"/>
      <c r="F46" s="3"/>
      <c r="G46" s="3"/>
      <c r="H46" s="6"/>
      <c r="I46" s="7"/>
    </row>
    <row r="47" spans="1:9" s="5" customFormat="1" x14ac:dyDescent="0.25">
      <c r="A47" s="4"/>
      <c r="B47" s="4"/>
      <c r="F47" s="3"/>
      <c r="G47" s="3"/>
      <c r="H47" s="6"/>
      <c r="I47" s="7"/>
    </row>
    <row r="48" spans="1:9" s="5" customFormat="1" x14ac:dyDescent="0.25">
      <c r="A48" s="4"/>
      <c r="B48" s="4"/>
      <c r="F48" s="3"/>
      <c r="G48" s="3"/>
      <c r="H48" s="6"/>
      <c r="I48" s="7"/>
    </row>
    <row r="49" spans="1:9" s="5" customFormat="1" x14ac:dyDescent="0.25">
      <c r="A49" s="4"/>
      <c r="B49" s="4"/>
      <c r="C49" s="3"/>
      <c r="D49" s="3"/>
      <c r="E49" s="3"/>
      <c r="F49" s="3"/>
      <c r="G49" s="3"/>
      <c r="H49" s="6"/>
      <c r="I49" s="7"/>
    </row>
    <row r="50" spans="1:9" s="5" customFormat="1" x14ac:dyDescent="0.25">
      <c r="A50" s="4"/>
      <c r="B50" s="4"/>
      <c r="F50" s="3"/>
      <c r="G50" s="3"/>
      <c r="H50" s="6"/>
      <c r="I50" s="7"/>
    </row>
    <row r="51" spans="1:9" s="5" customFormat="1" x14ac:dyDescent="0.25">
      <c r="A51" s="4"/>
      <c r="B51" s="4"/>
      <c r="F51" s="3"/>
      <c r="G51" s="3"/>
      <c r="H51" s="6"/>
      <c r="I51" s="7"/>
    </row>
    <row r="52" spans="1:9" s="5" customFormat="1" x14ac:dyDescent="0.25">
      <c r="A52" s="4"/>
      <c r="B52" s="4"/>
      <c r="F52" s="3"/>
      <c r="G52" s="3"/>
      <c r="H52" s="6"/>
      <c r="I52" s="7"/>
    </row>
    <row r="53" spans="1:9" s="5" customFormat="1" x14ac:dyDescent="0.25">
      <c r="A53" s="4"/>
      <c r="B53" s="4"/>
      <c r="E53" s="3"/>
      <c r="F53" s="3"/>
      <c r="G53" s="3"/>
      <c r="H53" s="6"/>
      <c r="I53" s="7"/>
    </row>
    <row r="54" spans="1:9" s="5" customFormat="1" x14ac:dyDescent="0.25">
      <c r="A54" s="4"/>
      <c r="B54" s="4"/>
      <c r="E54" s="3"/>
      <c r="F54" s="3"/>
      <c r="G54" s="3"/>
      <c r="H54" s="6"/>
      <c r="I54" s="7"/>
    </row>
    <row r="55" spans="1:9" s="5" customFormat="1" x14ac:dyDescent="0.25">
      <c r="A55" s="4"/>
      <c r="B55" s="4"/>
      <c r="F55" s="3"/>
      <c r="G55" s="3"/>
      <c r="H55" s="6"/>
      <c r="I55" s="7"/>
    </row>
    <row r="56" spans="1:9" s="5" customFormat="1" x14ac:dyDescent="0.25">
      <c r="A56" s="4"/>
      <c r="B56" s="4"/>
      <c r="F56" s="3"/>
      <c r="G56" s="3"/>
      <c r="H56" s="6"/>
      <c r="I56" s="7"/>
    </row>
    <row r="57" spans="1:9" s="5" customFormat="1" x14ac:dyDescent="0.25">
      <c r="A57" s="4"/>
      <c r="B57" s="4"/>
      <c r="F57" s="3"/>
      <c r="G57" s="3"/>
      <c r="H57" s="6"/>
      <c r="I57" s="7"/>
    </row>
    <row r="58" spans="1:9" s="5" customFormat="1" x14ac:dyDescent="0.25">
      <c r="A58" s="4"/>
      <c r="B58" s="4"/>
      <c r="F58" s="3"/>
      <c r="G58" s="3"/>
      <c r="H58" s="6"/>
      <c r="I58" s="7"/>
    </row>
    <row r="59" spans="1:9" s="5" customFormat="1" x14ac:dyDescent="0.25">
      <c r="A59" s="4"/>
      <c r="B59" s="4"/>
      <c r="F59" s="3"/>
      <c r="G59" s="3"/>
      <c r="H59" s="6"/>
      <c r="I59" s="7"/>
    </row>
    <row r="60" spans="1:9" s="5" customFormat="1" x14ac:dyDescent="0.25">
      <c r="A60" s="4"/>
      <c r="B60" s="4"/>
      <c r="F60" s="3"/>
      <c r="G60" s="3"/>
      <c r="H60" s="6"/>
      <c r="I60" s="7"/>
    </row>
    <row r="61" spans="1:9" s="5" customFormat="1" x14ac:dyDescent="0.25">
      <c r="A61" s="4"/>
      <c r="B61" s="4"/>
      <c r="F61" s="3"/>
      <c r="G61" s="3"/>
      <c r="H61" s="6"/>
      <c r="I61" s="7"/>
    </row>
    <row r="62" spans="1:9" s="5" customFormat="1" x14ac:dyDescent="0.25">
      <c r="A62" s="4"/>
      <c r="B62" s="4"/>
      <c r="F62" s="3"/>
      <c r="G62" s="3"/>
      <c r="H62" s="6"/>
      <c r="I62" s="7"/>
    </row>
    <row r="63" spans="1:9" s="5" customFormat="1" x14ac:dyDescent="0.25">
      <c r="A63" s="4"/>
      <c r="B63" s="4"/>
      <c r="F63" s="3"/>
      <c r="G63" s="3"/>
      <c r="H63" s="6"/>
      <c r="I63" s="7"/>
    </row>
    <row r="64" spans="1:9" s="5" customFormat="1" x14ac:dyDescent="0.25">
      <c r="A64" s="4"/>
      <c r="B64" s="4"/>
      <c r="F64" s="3"/>
      <c r="G64" s="3"/>
      <c r="H64" s="6"/>
      <c r="I64" s="7"/>
    </row>
    <row r="65" spans="1:9" s="5" customFormat="1" x14ac:dyDescent="0.25">
      <c r="A65" s="4"/>
      <c r="B65" s="4"/>
      <c r="F65" s="3"/>
      <c r="G65" s="3"/>
      <c r="H65" s="6"/>
      <c r="I65" s="7"/>
    </row>
    <row r="66" spans="1:9" s="5" customFormat="1" x14ac:dyDescent="0.25">
      <c r="A66" s="4"/>
      <c r="B66" s="4"/>
      <c r="F66" s="3"/>
      <c r="G66" s="3"/>
      <c r="H66" s="6"/>
      <c r="I66" s="7"/>
    </row>
    <row r="67" spans="1:9" s="5" customFormat="1" x14ac:dyDescent="0.25">
      <c r="A67" s="4"/>
      <c r="B67" s="4"/>
      <c r="F67" s="3"/>
      <c r="G67" s="3"/>
      <c r="H67" s="6"/>
      <c r="I67" s="7"/>
    </row>
    <row r="68" spans="1:9" s="5" customFormat="1" x14ac:dyDescent="0.25">
      <c r="A68" s="4"/>
      <c r="B68" s="4"/>
      <c r="F68" s="3"/>
      <c r="G68" s="3"/>
      <c r="H68" s="6"/>
      <c r="I68" s="7"/>
    </row>
    <row r="69" spans="1:9" s="5" customFormat="1" x14ac:dyDescent="0.25">
      <c r="A69" s="4"/>
      <c r="B69" s="4"/>
      <c r="F69" s="3"/>
      <c r="G69" s="3"/>
      <c r="H69" s="6"/>
      <c r="I69" s="7"/>
    </row>
    <row r="70" spans="1:9" s="5" customFormat="1" x14ac:dyDescent="0.25">
      <c r="A70" s="4"/>
      <c r="B70" s="4"/>
      <c r="F70" s="3"/>
      <c r="G70" s="3"/>
      <c r="H70" s="6"/>
      <c r="I70" s="7"/>
    </row>
    <row r="71" spans="1:9" s="5" customFormat="1" x14ac:dyDescent="0.25">
      <c r="A71" s="4"/>
      <c r="B71" s="4"/>
      <c r="F71" s="3"/>
      <c r="G71" s="3"/>
      <c r="H71" s="6"/>
      <c r="I71" s="7"/>
    </row>
    <row r="72" spans="1:9" s="5" customFormat="1" x14ac:dyDescent="0.25">
      <c r="A72" s="4"/>
      <c r="B72" s="4"/>
      <c r="F72" s="3"/>
      <c r="G72" s="3"/>
      <c r="H72" s="6"/>
      <c r="I72" s="7"/>
    </row>
    <row r="73" spans="1:9" s="5" customFormat="1" x14ac:dyDescent="0.25">
      <c r="A73" s="4"/>
      <c r="B73" s="4"/>
      <c r="F73" s="3"/>
      <c r="G73" s="3"/>
      <c r="H73" s="6"/>
      <c r="I73" s="7"/>
    </row>
    <row r="74" spans="1:9" s="5" customFormat="1" x14ac:dyDescent="0.25">
      <c r="A74" s="4"/>
      <c r="B74" s="4"/>
      <c r="F74" s="3"/>
      <c r="G74" s="3"/>
      <c r="H74" s="6"/>
      <c r="I74" s="7"/>
    </row>
    <row r="75" spans="1:9" s="5" customFormat="1" x14ac:dyDescent="0.25">
      <c r="A75" s="4"/>
      <c r="B75" s="4"/>
      <c r="F75" s="3"/>
      <c r="G75" s="3"/>
      <c r="H75" s="6"/>
      <c r="I75" s="7"/>
    </row>
    <row r="76" spans="1:9" s="5" customFormat="1" x14ac:dyDescent="0.25">
      <c r="A76" s="4"/>
      <c r="B76" s="4"/>
      <c r="F76" s="3"/>
      <c r="G76" s="3"/>
      <c r="H76" s="6"/>
      <c r="I76" s="7"/>
    </row>
    <row r="77" spans="1:9" s="5" customFormat="1" x14ac:dyDescent="0.25">
      <c r="A77" s="4"/>
      <c r="B77" s="4"/>
      <c r="F77" s="3"/>
      <c r="G77" s="3"/>
      <c r="H77" s="6"/>
      <c r="I77" s="7"/>
    </row>
    <row r="78" spans="1:9" s="5" customFormat="1" x14ac:dyDescent="0.25">
      <c r="A78" s="4"/>
      <c r="B78" s="4"/>
      <c r="F78" s="3"/>
      <c r="G78" s="3"/>
      <c r="H78" s="6"/>
      <c r="I78" s="7"/>
    </row>
    <row r="79" spans="1:9" s="5" customFormat="1" x14ac:dyDescent="0.25">
      <c r="A79" s="4"/>
      <c r="B79" s="4"/>
      <c r="F79" s="3"/>
      <c r="G79" s="3"/>
      <c r="H79" s="6"/>
      <c r="I79" s="7"/>
    </row>
    <row r="80" spans="1:9" s="5" customFormat="1" x14ac:dyDescent="0.25">
      <c r="A80" s="4"/>
      <c r="B80" s="4"/>
      <c r="F80" s="3"/>
      <c r="G80" s="3"/>
      <c r="H80" s="6"/>
      <c r="I80" s="7"/>
    </row>
    <row r="81" spans="1:9" s="5" customFormat="1" x14ac:dyDescent="0.25">
      <c r="A81" s="4"/>
      <c r="B81" s="4"/>
      <c r="F81" s="3"/>
      <c r="G81" s="3"/>
      <c r="H81" s="6"/>
      <c r="I81" s="7"/>
    </row>
    <row r="82" spans="1:9" s="5" customFormat="1" x14ac:dyDescent="0.25">
      <c r="A82" s="4"/>
      <c r="B82" s="4"/>
      <c r="F82" s="3"/>
      <c r="G82" s="3"/>
      <c r="H82" s="6"/>
      <c r="I82" s="7"/>
    </row>
    <row r="83" spans="1:9" s="5" customFormat="1" x14ac:dyDescent="0.25">
      <c r="A83" s="4"/>
      <c r="B83" s="4"/>
      <c r="F83" s="3"/>
      <c r="G83" s="3"/>
      <c r="H83" s="6"/>
      <c r="I83" s="7"/>
    </row>
    <row r="84" spans="1:9" s="5" customFormat="1" x14ac:dyDescent="0.25">
      <c r="A84" s="4"/>
      <c r="B84" s="4"/>
      <c r="F84" s="3"/>
      <c r="G84" s="3"/>
      <c r="H84" s="6"/>
      <c r="I84" s="7"/>
    </row>
    <row r="85" spans="1:9" s="5" customFormat="1" x14ac:dyDescent="0.25">
      <c r="A85" s="4"/>
      <c r="B85" s="4"/>
      <c r="F85" s="3"/>
      <c r="G85" s="3"/>
      <c r="H85" s="6"/>
      <c r="I85" s="7"/>
    </row>
    <row r="86" spans="1:9" s="5" customFormat="1" x14ac:dyDescent="0.25">
      <c r="A86" s="4"/>
      <c r="B86" s="4"/>
      <c r="F86" s="3"/>
      <c r="G86" s="3"/>
      <c r="H86" s="6"/>
      <c r="I86" s="7"/>
    </row>
    <row r="87" spans="1:9" s="5" customFormat="1" x14ac:dyDescent="0.25">
      <c r="A87" s="4"/>
      <c r="B87" s="4"/>
      <c r="F87" s="3"/>
      <c r="G87" s="3"/>
      <c r="H87" s="6"/>
      <c r="I87" s="7"/>
    </row>
    <row r="88" spans="1:9" s="5" customFormat="1" x14ac:dyDescent="0.25">
      <c r="A88" s="4"/>
      <c r="B88" s="4"/>
      <c r="F88" s="3"/>
      <c r="G88" s="3"/>
      <c r="H88" s="6"/>
      <c r="I88" s="7"/>
    </row>
    <row r="89" spans="1:9" s="5" customFormat="1" x14ac:dyDescent="0.25">
      <c r="A89" s="4"/>
      <c r="B89" s="4"/>
      <c r="F89" s="3"/>
      <c r="G89" s="3"/>
      <c r="H89" s="6"/>
      <c r="I89" s="7"/>
    </row>
    <row r="90" spans="1:9" s="5" customFormat="1" x14ac:dyDescent="0.25">
      <c r="A90" s="4"/>
      <c r="B90" s="4"/>
      <c r="F90" s="3"/>
      <c r="G90" s="3"/>
      <c r="H90" s="6"/>
      <c r="I90" s="7"/>
    </row>
    <row r="91" spans="1:9" s="5" customFormat="1" x14ac:dyDescent="0.25">
      <c r="A91" s="4"/>
      <c r="B91" s="4"/>
      <c r="F91" s="3"/>
      <c r="G91" s="3"/>
      <c r="H91" s="6"/>
      <c r="I91" s="7"/>
    </row>
    <row r="92" spans="1:9" s="5" customFormat="1" x14ac:dyDescent="0.25">
      <c r="A92" s="4"/>
      <c r="B92" s="4"/>
      <c r="F92" s="3"/>
      <c r="G92" s="3"/>
      <c r="H92" s="6"/>
      <c r="I92" s="7"/>
    </row>
    <row r="93" spans="1:9" s="5" customFormat="1" x14ac:dyDescent="0.25">
      <c r="A93" s="4"/>
      <c r="B93" s="4"/>
      <c r="F93" s="3"/>
      <c r="G93" s="3"/>
      <c r="H93" s="6"/>
      <c r="I93" s="7"/>
    </row>
    <row r="94" spans="1:9" s="5" customFormat="1" x14ac:dyDescent="0.25">
      <c r="A94" s="4"/>
      <c r="B94" s="4"/>
      <c r="F94" s="3"/>
      <c r="G94" s="3"/>
      <c r="H94" s="6"/>
      <c r="I94" s="7"/>
    </row>
    <row r="95" spans="1:9" s="5" customFormat="1" x14ac:dyDescent="0.25">
      <c r="A95" s="4"/>
      <c r="B95" s="4"/>
      <c r="F95" s="3"/>
      <c r="G95" s="3"/>
      <c r="H95" s="6"/>
      <c r="I95" s="7"/>
    </row>
    <row r="96" spans="1:9" s="5" customFormat="1" x14ac:dyDescent="0.25">
      <c r="A96" s="4"/>
      <c r="B96" s="4"/>
      <c r="F96" s="3"/>
      <c r="G96" s="3"/>
      <c r="H96" s="6"/>
      <c r="I96" s="7"/>
    </row>
    <row r="97" spans="1:9" s="5" customFormat="1" x14ac:dyDescent="0.25">
      <c r="A97" s="4"/>
      <c r="B97" s="4"/>
      <c r="F97" s="3"/>
      <c r="G97" s="3"/>
      <c r="H97" s="6"/>
      <c r="I97" s="7"/>
    </row>
    <row r="98" spans="1:9" s="5" customFormat="1" x14ac:dyDescent="0.25">
      <c r="A98" s="4"/>
      <c r="B98" s="4"/>
      <c r="F98" s="3"/>
      <c r="G98" s="3"/>
      <c r="H98" s="6"/>
      <c r="I98" s="7"/>
    </row>
    <row r="99" spans="1:9" s="5" customFormat="1" x14ac:dyDescent="0.25">
      <c r="A99" s="4"/>
      <c r="B99" s="4"/>
      <c r="F99" s="3"/>
      <c r="G99" s="3"/>
      <c r="H99" s="6"/>
      <c r="I99" s="7"/>
    </row>
    <row r="100" spans="1:9" s="5" customFormat="1" x14ac:dyDescent="0.25">
      <c r="A100" s="4"/>
      <c r="B100" s="4"/>
      <c r="F100" s="3"/>
      <c r="G100" s="3"/>
      <c r="H100" s="6"/>
      <c r="I100" s="7"/>
    </row>
    <row r="101" spans="1:9" s="5" customFormat="1" x14ac:dyDescent="0.25">
      <c r="A101" s="4"/>
      <c r="B101" s="4"/>
      <c r="F101" s="3"/>
      <c r="G101" s="3"/>
      <c r="H101" s="6"/>
      <c r="I101" s="7"/>
    </row>
    <row r="102" spans="1:9" s="5" customFormat="1" x14ac:dyDescent="0.25">
      <c r="A102" s="4"/>
      <c r="B102" s="4"/>
      <c r="F102" s="3"/>
      <c r="G102" s="3"/>
      <c r="H102" s="6"/>
      <c r="I102" s="7"/>
    </row>
    <row r="103" spans="1:9" s="5" customFormat="1" x14ac:dyDescent="0.25">
      <c r="A103" s="4"/>
      <c r="B103" s="4"/>
      <c r="F103" s="3"/>
      <c r="G103" s="3"/>
      <c r="H103" s="6"/>
      <c r="I103" s="7"/>
    </row>
    <row r="104" spans="1:9" s="5" customFormat="1" x14ac:dyDescent="0.25">
      <c r="A104" s="4"/>
      <c r="B104" s="4"/>
      <c r="F104" s="3"/>
      <c r="G104" s="3"/>
      <c r="H104" s="6"/>
      <c r="I104" s="7"/>
    </row>
    <row r="105" spans="1:9" s="5" customFormat="1" x14ac:dyDescent="0.25">
      <c r="A105" s="4"/>
      <c r="B105" s="4"/>
      <c r="F105" s="3"/>
      <c r="G105" s="3"/>
      <c r="H105" s="6"/>
      <c r="I105" s="7"/>
    </row>
    <row r="106" spans="1:9" s="5" customFormat="1" x14ac:dyDescent="0.25">
      <c r="A106" s="4"/>
      <c r="B106" s="4"/>
      <c r="F106" s="3"/>
      <c r="G106" s="3"/>
      <c r="H106" s="6"/>
      <c r="I106" s="7"/>
    </row>
    <row r="107" spans="1:9" s="5" customFormat="1" x14ac:dyDescent="0.25">
      <c r="A107" s="4"/>
      <c r="B107" s="4"/>
      <c r="F107" s="3"/>
      <c r="G107" s="3"/>
      <c r="H107" s="6"/>
      <c r="I107" s="7"/>
    </row>
    <row r="108" spans="1:9" s="5" customFormat="1" x14ac:dyDescent="0.25">
      <c r="A108" s="4"/>
      <c r="B108" s="4"/>
      <c r="F108" s="3"/>
      <c r="G108" s="3"/>
      <c r="H108" s="6"/>
      <c r="I108" s="7"/>
    </row>
    <row r="109" spans="1:9" s="5" customFormat="1" x14ac:dyDescent="0.25">
      <c r="A109" s="4"/>
      <c r="B109" s="4"/>
      <c r="F109" s="3"/>
      <c r="G109" s="3"/>
      <c r="H109" s="6"/>
      <c r="I109" s="7"/>
    </row>
    <row r="110" spans="1:9" s="5" customFormat="1" x14ac:dyDescent="0.25">
      <c r="A110" s="4"/>
      <c r="B110" s="4"/>
      <c r="F110" s="3"/>
      <c r="G110" s="3"/>
      <c r="H110" s="6"/>
      <c r="I110" s="7"/>
    </row>
    <row r="111" spans="1:9" s="5" customFormat="1" x14ac:dyDescent="0.25">
      <c r="A111" s="4"/>
      <c r="B111" s="4"/>
      <c r="F111" s="3"/>
      <c r="G111" s="3"/>
      <c r="H111" s="6"/>
      <c r="I111" s="7"/>
    </row>
    <row r="112" spans="1:9" s="5" customFormat="1" x14ac:dyDescent="0.25">
      <c r="A112" s="4"/>
      <c r="B112" s="4"/>
      <c r="F112" s="3"/>
      <c r="G112" s="3"/>
      <c r="H112" s="6"/>
      <c r="I112" s="7"/>
    </row>
    <row r="113" spans="1:9" s="5" customFormat="1" x14ac:dyDescent="0.25">
      <c r="A113" s="4"/>
      <c r="B113" s="4"/>
      <c r="F113" s="3"/>
      <c r="G113" s="3"/>
      <c r="H113" s="6"/>
      <c r="I113" s="7"/>
    </row>
    <row r="114" spans="1:9" s="5" customFormat="1" x14ac:dyDescent="0.25">
      <c r="A114" s="4"/>
      <c r="B114" s="4"/>
      <c r="F114" s="3"/>
      <c r="G114" s="3"/>
      <c r="H114" s="6"/>
      <c r="I114" s="7"/>
    </row>
    <row r="115" spans="1:9" s="5" customFormat="1" x14ac:dyDescent="0.25">
      <c r="A115" s="4"/>
      <c r="B115" s="4"/>
      <c r="F115" s="3"/>
      <c r="G115" s="3"/>
      <c r="H115" s="6"/>
      <c r="I115" s="7"/>
    </row>
    <row r="116" spans="1:9" s="5" customFormat="1" x14ac:dyDescent="0.25">
      <c r="A116" s="4"/>
      <c r="B116" s="4"/>
      <c r="F116" s="3"/>
      <c r="G116" s="3"/>
      <c r="H116" s="6"/>
      <c r="I116" s="7"/>
    </row>
    <row r="117" spans="1:9" s="5" customFormat="1" x14ac:dyDescent="0.25">
      <c r="A117" s="4"/>
      <c r="B117" s="4"/>
      <c r="F117" s="3"/>
      <c r="G117" s="3"/>
      <c r="H117" s="6"/>
      <c r="I117" s="7"/>
    </row>
    <row r="118" spans="1:9" s="5" customFormat="1" x14ac:dyDescent="0.25">
      <c r="A118" s="4"/>
      <c r="B118" s="4"/>
      <c r="F118" s="3"/>
      <c r="G118" s="3"/>
      <c r="H118" s="6"/>
      <c r="I118" s="7"/>
    </row>
    <row r="119" spans="1:9" s="5" customFormat="1" x14ac:dyDescent="0.25">
      <c r="A119" s="4"/>
      <c r="B119" s="4"/>
      <c r="F119" s="3"/>
      <c r="G119" s="3"/>
      <c r="H119" s="6"/>
      <c r="I119" s="7"/>
    </row>
    <row r="120" spans="1:9" s="5" customFormat="1" x14ac:dyDescent="0.25">
      <c r="A120" s="4"/>
      <c r="B120" s="4"/>
      <c r="F120" s="3"/>
      <c r="G120" s="3"/>
      <c r="H120" s="6"/>
      <c r="I120" s="7"/>
    </row>
    <row r="121" spans="1:9" s="5" customFormat="1" x14ac:dyDescent="0.25">
      <c r="A121" s="4"/>
      <c r="B121" s="4"/>
      <c r="F121" s="3"/>
      <c r="G121" s="3"/>
      <c r="H121" s="6"/>
      <c r="I121" s="7"/>
    </row>
    <row r="122" spans="1:9" s="5" customFormat="1" x14ac:dyDescent="0.25">
      <c r="A122" s="4"/>
      <c r="B122" s="4"/>
      <c r="F122" s="3"/>
      <c r="G122" s="3"/>
      <c r="H122" s="6"/>
      <c r="I122" s="7"/>
    </row>
    <row r="123" spans="1:9" s="5" customFormat="1" x14ac:dyDescent="0.25">
      <c r="A123" s="4"/>
      <c r="B123" s="4"/>
      <c r="F123" s="3"/>
      <c r="G123" s="3"/>
      <c r="H123" s="6"/>
      <c r="I123" s="7"/>
    </row>
    <row r="124" spans="1:9" s="5" customFormat="1" x14ac:dyDescent="0.25">
      <c r="A124" s="4"/>
      <c r="B124" s="4"/>
      <c r="F124" s="3"/>
      <c r="G124" s="3"/>
      <c r="H124" s="6"/>
      <c r="I124" s="7"/>
    </row>
    <row r="125" spans="1:9" s="5" customFormat="1" x14ac:dyDescent="0.25">
      <c r="A125" s="4"/>
      <c r="B125" s="4"/>
      <c r="F125" s="3"/>
      <c r="G125" s="3"/>
      <c r="H125" s="6"/>
      <c r="I125" s="7"/>
    </row>
    <row r="126" spans="1:9" s="5" customFormat="1" x14ac:dyDescent="0.25">
      <c r="A126" s="4"/>
      <c r="B126" s="4"/>
      <c r="F126" s="3"/>
      <c r="G126" s="3"/>
      <c r="H126" s="6"/>
      <c r="I126" s="7"/>
    </row>
    <row r="127" spans="1:9" s="5" customFormat="1" x14ac:dyDescent="0.25">
      <c r="A127" s="4"/>
      <c r="B127" s="4"/>
      <c r="F127" s="3"/>
      <c r="G127" s="3"/>
      <c r="H127" s="6"/>
      <c r="I127" s="7"/>
    </row>
    <row r="128" spans="1:9" s="5" customFormat="1" x14ac:dyDescent="0.25">
      <c r="A128" s="4"/>
      <c r="B128" s="4"/>
      <c r="F128" s="3"/>
      <c r="G128" s="3"/>
      <c r="H128" s="6"/>
      <c r="I128" s="7"/>
    </row>
    <row r="129" spans="1:9" s="5" customFormat="1" x14ac:dyDescent="0.25">
      <c r="A129" s="4"/>
      <c r="B129" s="4"/>
      <c r="F129" s="3"/>
      <c r="G129" s="3"/>
      <c r="H129" s="6"/>
      <c r="I129" s="7"/>
    </row>
    <row r="130" spans="1:9" s="5" customFormat="1" x14ac:dyDescent="0.25">
      <c r="A130" s="4"/>
      <c r="B130" s="4"/>
      <c r="F130" s="3"/>
      <c r="G130" s="3"/>
      <c r="H130" s="6"/>
      <c r="I130" s="7"/>
    </row>
    <row r="131" spans="1:9" s="5" customFormat="1" x14ac:dyDescent="0.25">
      <c r="A131" s="4"/>
      <c r="B131" s="4"/>
      <c r="F131" s="3"/>
      <c r="G131" s="3"/>
      <c r="H131" s="6"/>
      <c r="I131" s="7"/>
    </row>
    <row r="132" spans="1:9" s="5" customFormat="1" x14ac:dyDescent="0.25">
      <c r="A132" s="4"/>
      <c r="B132" s="4"/>
      <c r="F132" s="3"/>
      <c r="G132" s="3"/>
      <c r="H132" s="6"/>
      <c r="I132" s="7"/>
    </row>
    <row r="133" spans="1:9" s="5" customFormat="1" x14ac:dyDescent="0.25">
      <c r="A133" s="4"/>
      <c r="B133" s="4"/>
      <c r="F133" s="3"/>
      <c r="G133" s="3"/>
      <c r="H133" s="6"/>
      <c r="I133" s="7"/>
    </row>
    <row r="134" spans="1:9" s="5" customFormat="1" x14ac:dyDescent="0.25">
      <c r="A134" s="4"/>
      <c r="B134" s="4"/>
      <c r="F134" s="3"/>
      <c r="G134" s="3"/>
      <c r="H134" s="6"/>
      <c r="I134" s="7"/>
    </row>
    <row r="135" spans="1:9" s="5" customFormat="1" x14ac:dyDescent="0.25">
      <c r="A135" s="4"/>
      <c r="B135" s="4"/>
      <c r="F135" s="3"/>
      <c r="G135" s="3"/>
      <c r="H135" s="6"/>
      <c r="I135" s="7"/>
    </row>
    <row r="136" spans="1:9" s="5" customFormat="1" x14ac:dyDescent="0.25">
      <c r="A136" s="4"/>
      <c r="B136" s="4"/>
      <c r="F136" s="3"/>
      <c r="G136" s="3"/>
      <c r="H136" s="6"/>
      <c r="I136" s="7"/>
    </row>
    <row r="137" spans="1:9" s="5" customFormat="1" x14ac:dyDescent="0.25">
      <c r="A137" s="4"/>
      <c r="B137" s="4"/>
      <c r="F137" s="3"/>
      <c r="G137" s="3"/>
      <c r="H137" s="6"/>
      <c r="I137" s="7"/>
    </row>
    <row r="138" spans="1:9" s="5" customFormat="1" x14ac:dyDescent="0.25">
      <c r="A138" s="4"/>
      <c r="B138" s="4"/>
      <c r="F138" s="3"/>
      <c r="G138" s="3"/>
      <c r="H138" s="6"/>
      <c r="I138" s="7"/>
    </row>
    <row r="139" spans="1:9" s="5" customFormat="1" x14ac:dyDescent="0.25">
      <c r="A139" s="4"/>
      <c r="B139" s="4"/>
      <c r="F139" s="3"/>
      <c r="G139" s="3"/>
      <c r="H139" s="6"/>
      <c r="I139" s="7"/>
    </row>
    <row r="140" spans="1:9" s="5" customFormat="1" x14ac:dyDescent="0.25">
      <c r="A140" s="4"/>
      <c r="B140" s="4"/>
      <c r="F140" s="3"/>
      <c r="G140" s="3"/>
      <c r="H140" s="6"/>
      <c r="I140" s="7"/>
    </row>
    <row r="141" spans="1:9" s="5" customFormat="1" x14ac:dyDescent="0.25">
      <c r="A141" s="4"/>
      <c r="B141" s="4"/>
      <c r="F141" s="3"/>
      <c r="G141" s="3"/>
      <c r="H141" s="6"/>
      <c r="I141" s="7"/>
    </row>
    <row r="142" spans="1:9" s="5" customFormat="1" x14ac:dyDescent="0.25">
      <c r="A142" s="4"/>
      <c r="B142" s="4"/>
      <c r="F142" s="3"/>
      <c r="G142" s="3"/>
      <c r="H142" s="6"/>
      <c r="I142" s="7"/>
    </row>
    <row r="143" spans="1:9" s="5" customFormat="1" x14ac:dyDescent="0.25">
      <c r="A143" s="4"/>
      <c r="B143" s="4"/>
      <c r="F143" s="3"/>
      <c r="G143" s="3"/>
      <c r="H143" s="6"/>
      <c r="I143" s="7"/>
    </row>
    <row r="144" spans="1:9" s="5" customFormat="1" x14ac:dyDescent="0.25">
      <c r="A144" s="4"/>
      <c r="B144" s="4"/>
      <c r="F144" s="3"/>
      <c r="G144" s="3"/>
      <c r="H144" s="6"/>
      <c r="I144" s="7"/>
    </row>
    <row r="145" spans="1:9" s="5" customFormat="1" x14ac:dyDescent="0.25">
      <c r="A145" s="4"/>
      <c r="B145" s="4"/>
      <c r="F145" s="3"/>
      <c r="G145" s="3"/>
      <c r="H145" s="6"/>
      <c r="I145" s="7"/>
    </row>
    <row r="146" spans="1:9" s="5" customFormat="1" x14ac:dyDescent="0.25">
      <c r="A146" s="4"/>
      <c r="B146" s="4"/>
      <c r="F146" s="3"/>
      <c r="G146" s="3"/>
      <c r="H146" s="6"/>
      <c r="I146" s="7"/>
    </row>
    <row r="147" spans="1:9" s="5" customFormat="1" x14ac:dyDescent="0.25">
      <c r="A147" s="4"/>
      <c r="B147" s="4"/>
      <c r="F147" s="3"/>
      <c r="G147" s="3"/>
      <c r="H147" s="6"/>
      <c r="I147" s="7"/>
    </row>
    <row r="148" spans="1:9" s="5" customFormat="1" x14ac:dyDescent="0.25">
      <c r="A148" s="4"/>
      <c r="B148" s="4"/>
      <c r="F148" s="3"/>
      <c r="G148" s="3"/>
      <c r="H148" s="6"/>
      <c r="I148" s="7"/>
    </row>
    <row r="149" spans="1:9" s="5" customFormat="1" x14ac:dyDescent="0.25">
      <c r="A149" s="4"/>
      <c r="B149" s="4"/>
      <c r="F149" s="3"/>
      <c r="G149" s="3"/>
      <c r="H149" s="6"/>
      <c r="I149" s="7"/>
    </row>
    <row r="150" spans="1:9" s="5" customFormat="1" x14ac:dyDescent="0.25">
      <c r="A150" s="4"/>
      <c r="B150" s="4"/>
      <c r="F150" s="3"/>
      <c r="G150" s="3"/>
      <c r="H150" s="6"/>
      <c r="I150" s="7"/>
    </row>
    <row r="151" spans="1:9" s="5" customFormat="1" x14ac:dyDescent="0.25">
      <c r="A151" s="4"/>
      <c r="B151" s="4"/>
      <c r="F151" s="3"/>
      <c r="G151" s="3"/>
      <c r="H151" s="6"/>
      <c r="I151" s="7"/>
    </row>
    <row r="152" spans="1:9" s="5" customFormat="1" x14ac:dyDescent="0.25">
      <c r="A152" s="4"/>
      <c r="B152" s="4"/>
      <c r="F152" s="3"/>
      <c r="G152" s="3"/>
      <c r="H152" s="6"/>
      <c r="I152" s="7"/>
    </row>
    <row r="153" spans="1:9" s="5" customFormat="1" x14ac:dyDescent="0.25">
      <c r="A153" s="4"/>
      <c r="B153" s="4"/>
      <c r="F153" s="3"/>
      <c r="G153" s="3"/>
      <c r="H153" s="6"/>
      <c r="I153" s="7"/>
    </row>
    <row r="154" spans="1:9" s="5" customFormat="1" x14ac:dyDescent="0.25">
      <c r="A154" s="4"/>
      <c r="B154" s="4"/>
      <c r="F154" s="3"/>
      <c r="G154" s="3"/>
      <c r="H154" s="6"/>
      <c r="I154" s="7"/>
    </row>
    <row r="155" spans="1:9" s="5" customFormat="1" x14ac:dyDescent="0.25">
      <c r="A155" s="4"/>
      <c r="B155" s="4"/>
      <c r="F155" s="3"/>
      <c r="G155" s="3"/>
      <c r="H155" s="6"/>
      <c r="I155" s="7"/>
    </row>
    <row r="156" spans="1:9" s="5" customFormat="1" x14ac:dyDescent="0.25">
      <c r="A156" s="4"/>
      <c r="B156" s="4"/>
      <c r="F156" s="3"/>
      <c r="G156" s="3"/>
      <c r="H156" s="6"/>
      <c r="I156" s="7"/>
    </row>
    <row r="157" spans="1:9" s="5" customFormat="1" x14ac:dyDescent="0.25">
      <c r="A157" s="4"/>
      <c r="B157" s="4"/>
      <c r="F157" s="3"/>
      <c r="G157" s="3"/>
      <c r="H157" s="6"/>
      <c r="I157" s="7"/>
    </row>
    <row r="158" spans="1:9" s="5" customFormat="1" x14ac:dyDescent="0.25">
      <c r="A158" s="4"/>
      <c r="B158" s="4"/>
      <c r="F158" s="3"/>
      <c r="G158" s="3"/>
      <c r="H158" s="6"/>
      <c r="I158" s="7"/>
    </row>
    <row r="159" spans="1:9" s="5" customFormat="1" x14ac:dyDescent="0.25">
      <c r="A159" s="4"/>
      <c r="B159" s="4"/>
      <c r="F159" s="3"/>
      <c r="G159" s="3"/>
      <c r="H159" s="6"/>
      <c r="I159" s="7"/>
    </row>
    <row r="160" spans="1:9" s="5" customFormat="1" x14ac:dyDescent="0.25">
      <c r="A160" s="4"/>
      <c r="B160" s="4"/>
      <c r="F160" s="3"/>
      <c r="G160" s="3"/>
      <c r="H160" s="6"/>
      <c r="I160" s="7"/>
    </row>
    <row r="161" spans="1:9" s="5" customFormat="1" x14ac:dyDescent="0.25">
      <c r="A161" s="4"/>
      <c r="B161" s="4"/>
      <c r="F161" s="3"/>
      <c r="G161" s="3"/>
      <c r="H161" s="6"/>
      <c r="I161" s="7"/>
    </row>
    <row r="162" spans="1:9" s="5" customFormat="1" x14ac:dyDescent="0.25">
      <c r="A162" s="4"/>
      <c r="B162" s="4"/>
      <c r="F162" s="3"/>
      <c r="G162" s="3"/>
      <c r="H162" s="6"/>
      <c r="I162" s="7"/>
    </row>
    <row r="163" spans="1:9" s="5" customFormat="1" x14ac:dyDescent="0.25">
      <c r="A163" s="4"/>
      <c r="B163" s="4"/>
      <c r="F163" s="3"/>
      <c r="G163" s="3"/>
      <c r="H163" s="6"/>
      <c r="I163" s="7"/>
    </row>
    <row r="164" spans="1:9" s="5" customFormat="1" x14ac:dyDescent="0.25">
      <c r="A164" s="4"/>
      <c r="B164" s="4"/>
      <c r="F164" s="3"/>
      <c r="G164" s="3"/>
      <c r="H164" s="6"/>
      <c r="I164" s="7"/>
    </row>
    <row r="165" spans="1:9" s="5" customFormat="1" x14ac:dyDescent="0.25">
      <c r="A165" s="4"/>
      <c r="B165" s="4"/>
      <c r="F165" s="3"/>
      <c r="G165" s="3"/>
      <c r="H165" s="6"/>
      <c r="I165" s="7"/>
    </row>
    <row r="166" spans="1:9" s="5" customFormat="1" x14ac:dyDescent="0.25">
      <c r="A166" s="4"/>
      <c r="B166" s="4"/>
      <c r="F166" s="3"/>
      <c r="G166" s="3"/>
      <c r="H166" s="6"/>
      <c r="I166" s="7"/>
    </row>
    <row r="167" spans="1:9" s="5" customFormat="1" x14ac:dyDescent="0.25">
      <c r="A167" s="4"/>
      <c r="B167" s="4"/>
      <c r="F167" s="3"/>
      <c r="G167" s="3"/>
      <c r="H167" s="6"/>
      <c r="I167" s="7"/>
    </row>
    <row r="168" spans="1:9" s="5" customFormat="1" x14ac:dyDescent="0.25">
      <c r="A168" s="4"/>
      <c r="B168" s="4"/>
      <c r="F168" s="3"/>
      <c r="G168" s="3"/>
      <c r="H168" s="6"/>
      <c r="I168" s="7"/>
    </row>
    <row r="169" spans="1:9" s="5" customFormat="1" x14ac:dyDescent="0.25">
      <c r="A169" s="4"/>
      <c r="B169" s="4"/>
      <c r="F169" s="3"/>
      <c r="G169" s="3"/>
      <c r="H169" s="6"/>
      <c r="I169" s="7"/>
    </row>
    <row r="170" spans="1:9" s="5" customFormat="1" x14ac:dyDescent="0.25">
      <c r="A170" s="4"/>
      <c r="B170" s="4"/>
      <c r="F170" s="3"/>
      <c r="G170" s="3"/>
      <c r="H170" s="6"/>
      <c r="I170" s="7"/>
    </row>
    <row r="171" spans="1:9" s="5" customFormat="1" x14ac:dyDescent="0.25">
      <c r="A171" s="4"/>
      <c r="B171" s="4"/>
      <c r="F171" s="3"/>
      <c r="G171" s="3"/>
      <c r="H171" s="6"/>
      <c r="I171" s="7"/>
    </row>
    <row r="172" spans="1:9" s="5" customFormat="1" x14ac:dyDescent="0.25">
      <c r="A172" s="4"/>
      <c r="B172" s="4"/>
      <c r="F172" s="3"/>
      <c r="G172" s="3"/>
      <c r="H172" s="6"/>
      <c r="I172" s="7"/>
    </row>
    <row r="173" spans="1:9" s="5" customFormat="1" x14ac:dyDescent="0.25">
      <c r="A173" s="4"/>
      <c r="B173" s="4"/>
      <c r="F173" s="3"/>
      <c r="G173" s="3"/>
      <c r="H173" s="6"/>
      <c r="I173" s="7"/>
    </row>
    <row r="174" spans="1:9" s="5" customFormat="1" x14ac:dyDescent="0.25">
      <c r="A174" s="4"/>
      <c r="B174" s="4"/>
      <c r="F174" s="3"/>
      <c r="G174" s="3"/>
      <c r="H174" s="6"/>
      <c r="I174" s="7"/>
    </row>
    <row r="175" spans="1:9" s="5" customFormat="1" x14ac:dyDescent="0.25">
      <c r="A175" s="4"/>
      <c r="B175" s="4"/>
      <c r="F175" s="3"/>
      <c r="G175" s="3"/>
      <c r="H175" s="6"/>
      <c r="I175" s="7"/>
    </row>
    <row r="176" spans="1:9" s="5" customFormat="1" x14ac:dyDescent="0.25">
      <c r="A176" s="4"/>
      <c r="B176" s="4"/>
      <c r="F176" s="3"/>
      <c r="G176" s="3"/>
      <c r="H176" s="6"/>
      <c r="I176" s="7"/>
    </row>
    <row r="177" spans="1:9" s="5" customFormat="1" x14ac:dyDescent="0.25">
      <c r="A177" s="4"/>
      <c r="B177" s="4"/>
      <c r="F177" s="3"/>
      <c r="G177" s="3"/>
      <c r="H177" s="6"/>
      <c r="I177" s="7"/>
    </row>
    <row r="178" spans="1:9" s="5" customFormat="1" x14ac:dyDescent="0.25">
      <c r="A178" s="4"/>
      <c r="B178" s="4"/>
      <c r="F178" s="3"/>
      <c r="G178" s="3"/>
      <c r="H178" s="6"/>
      <c r="I178" s="7"/>
    </row>
    <row r="179" spans="1:9" s="5" customFormat="1" x14ac:dyDescent="0.25">
      <c r="A179" s="4"/>
      <c r="B179" s="4"/>
      <c r="F179" s="3"/>
      <c r="G179" s="3"/>
      <c r="H179" s="6"/>
      <c r="I179" s="7"/>
    </row>
    <row r="180" spans="1:9" s="5" customFormat="1" x14ac:dyDescent="0.25">
      <c r="A180" s="4"/>
      <c r="B180" s="4"/>
      <c r="F180" s="3"/>
      <c r="G180" s="3"/>
      <c r="H180" s="6"/>
      <c r="I180" s="7"/>
    </row>
    <row r="181" spans="1:9" s="5" customFormat="1" x14ac:dyDescent="0.25">
      <c r="A181" s="4"/>
      <c r="B181" s="4"/>
      <c r="F181" s="3"/>
      <c r="G181" s="3"/>
      <c r="H181" s="6"/>
      <c r="I181" s="7"/>
    </row>
    <row r="182" spans="1:9" s="5" customFormat="1" x14ac:dyDescent="0.25">
      <c r="A182" s="4"/>
      <c r="B182" s="4"/>
      <c r="F182" s="3"/>
      <c r="G182" s="3"/>
      <c r="H182" s="6"/>
      <c r="I182" s="7"/>
    </row>
    <row r="183" spans="1:9" s="5" customFormat="1" x14ac:dyDescent="0.25">
      <c r="A183" s="4"/>
      <c r="B183" s="4"/>
      <c r="F183" s="3"/>
      <c r="G183" s="3"/>
      <c r="H183" s="6"/>
      <c r="I183" s="7"/>
    </row>
    <row r="184" spans="1:9" s="5" customFormat="1" x14ac:dyDescent="0.25">
      <c r="A184" s="4"/>
      <c r="B184" s="4"/>
      <c r="F184" s="3"/>
      <c r="G184" s="3"/>
      <c r="H184" s="6"/>
      <c r="I184" s="7"/>
    </row>
    <row r="185" spans="1:9" s="5" customFormat="1" x14ac:dyDescent="0.25">
      <c r="A185" s="4"/>
      <c r="B185" s="4"/>
      <c r="F185" s="3"/>
      <c r="G185" s="3"/>
      <c r="H185" s="6"/>
      <c r="I185" s="7"/>
    </row>
    <row r="186" spans="1:9" s="5" customFormat="1" x14ac:dyDescent="0.25">
      <c r="A186" s="4"/>
      <c r="B186" s="4"/>
      <c r="F186" s="3"/>
      <c r="G186" s="3"/>
      <c r="H186" s="6"/>
      <c r="I186" s="7"/>
    </row>
    <row r="187" spans="1:9" s="5" customFormat="1" x14ac:dyDescent="0.25">
      <c r="A187" s="4"/>
      <c r="B187" s="4"/>
      <c r="F187" s="3"/>
      <c r="G187" s="3"/>
      <c r="H187" s="6"/>
      <c r="I187" s="7"/>
    </row>
    <row r="188" spans="1:9" s="5" customFormat="1" x14ac:dyDescent="0.25">
      <c r="A188" s="4"/>
      <c r="B188" s="4"/>
      <c r="F188" s="3"/>
      <c r="G188" s="3"/>
      <c r="H188" s="6"/>
      <c r="I188" s="7"/>
    </row>
    <row r="189" spans="1:9" s="5" customFormat="1" x14ac:dyDescent="0.25">
      <c r="A189" s="4"/>
      <c r="B189" s="4"/>
      <c r="F189" s="3"/>
      <c r="G189" s="3"/>
      <c r="H189" s="6"/>
      <c r="I189" s="7"/>
    </row>
    <row r="190" spans="1:9" s="5" customFormat="1" x14ac:dyDescent="0.25">
      <c r="A190" s="4"/>
      <c r="B190" s="4"/>
      <c r="F190" s="3"/>
      <c r="G190" s="3"/>
      <c r="H190" s="6"/>
      <c r="I190" s="7"/>
    </row>
    <row r="191" spans="1:9" s="5" customFormat="1" x14ac:dyDescent="0.25">
      <c r="A191" s="4"/>
      <c r="B191" s="4"/>
      <c r="F191" s="3"/>
      <c r="G191" s="3"/>
      <c r="H191" s="6"/>
      <c r="I191" s="7"/>
    </row>
    <row r="192" spans="1:9" s="5" customFormat="1" x14ac:dyDescent="0.25">
      <c r="A192" s="4"/>
      <c r="B192" s="4"/>
      <c r="F192" s="3"/>
      <c r="G192" s="3"/>
      <c r="H192" s="6"/>
      <c r="I192" s="7"/>
    </row>
    <row r="193" spans="1:9" s="5" customFormat="1" x14ac:dyDescent="0.25">
      <c r="A193" s="4"/>
      <c r="B193" s="4"/>
      <c r="F193" s="3"/>
      <c r="G193" s="3"/>
      <c r="H193" s="6"/>
      <c r="I193" s="7"/>
    </row>
    <row r="194" spans="1:9" s="5" customFormat="1" x14ac:dyDescent="0.25">
      <c r="A194" s="4"/>
      <c r="B194" s="4"/>
      <c r="F194" s="3"/>
      <c r="G194" s="3"/>
      <c r="H194" s="6"/>
      <c r="I194" s="7"/>
    </row>
    <row r="195" spans="1:9" s="5" customFormat="1" x14ac:dyDescent="0.25">
      <c r="A195" s="4"/>
      <c r="B195" s="4"/>
      <c r="F195" s="3"/>
      <c r="G195" s="3"/>
      <c r="H195" s="6"/>
      <c r="I195" s="7"/>
    </row>
    <row r="196" spans="1:9" s="5" customFormat="1" x14ac:dyDescent="0.25">
      <c r="A196" s="4"/>
      <c r="B196" s="4"/>
      <c r="F196" s="3"/>
      <c r="G196" s="3"/>
      <c r="H196" s="6"/>
      <c r="I196" s="7"/>
    </row>
    <row r="197" spans="1:9" s="5" customFormat="1" x14ac:dyDescent="0.25">
      <c r="A197" s="4"/>
      <c r="B197" s="4"/>
      <c r="F197" s="3"/>
      <c r="G197" s="3"/>
      <c r="H197" s="6"/>
      <c r="I197" s="7"/>
    </row>
    <row r="198" spans="1:9" s="5" customFormat="1" x14ac:dyDescent="0.25">
      <c r="A198" s="4"/>
      <c r="B198" s="4"/>
      <c r="F198" s="3"/>
      <c r="G198" s="3"/>
      <c r="H198" s="6"/>
      <c r="I198" s="7"/>
    </row>
    <row r="199" spans="1:9" s="5" customFormat="1" x14ac:dyDescent="0.25">
      <c r="A199" s="4"/>
      <c r="B199" s="4"/>
      <c r="F199" s="3"/>
      <c r="G199" s="3"/>
      <c r="H199" s="6"/>
      <c r="I199" s="7"/>
    </row>
    <row r="200" spans="1:9" s="5" customFormat="1" x14ac:dyDescent="0.25">
      <c r="A200" s="4"/>
      <c r="B200" s="4"/>
      <c r="F200" s="3"/>
      <c r="G200" s="3"/>
      <c r="H200" s="6"/>
      <c r="I200" s="7"/>
    </row>
    <row r="201" spans="1:9" s="5" customFormat="1" x14ac:dyDescent="0.25">
      <c r="A201" s="4"/>
      <c r="B201" s="4"/>
      <c r="F201" s="3"/>
      <c r="G201" s="3"/>
      <c r="H201" s="6"/>
      <c r="I201" s="7"/>
    </row>
    <row r="202" spans="1:9" s="5" customFormat="1" x14ac:dyDescent="0.25">
      <c r="A202" s="4"/>
      <c r="B202" s="4"/>
      <c r="F202" s="3"/>
      <c r="G202" s="3"/>
      <c r="H202" s="6"/>
      <c r="I202" s="7"/>
    </row>
    <row r="203" spans="1:9" s="5" customFormat="1" x14ac:dyDescent="0.25">
      <c r="A203" s="4"/>
      <c r="B203" s="4"/>
      <c r="F203" s="3"/>
      <c r="G203" s="3"/>
      <c r="H203" s="6"/>
      <c r="I203" s="7"/>
    </row>
    <row r="204" spans="1:9" s="5" customFormat="1" x14ac:dyDescent="0.25">
      <c r="A204" s="4"/>
      <c r="B204" s="4"/>
      <c r="F204" s="3"/>
      <c r="G204" s="3"/>
      <c r="H204" s="6"/>
      <c r="I204" s="7"/>
    </row>
    <row r="205" spans="1:9" s="5" customFormat="1" x14ac:dyDescent="0.25">
      <c r="A205" s="4"/>
      <c r="B205" s="4"/>
      <c r="F205" s="3"/>
      <c r="G205" s="3"/>
      <c r="H205" s="6"/>
      <c r="I205" s="7"/>
    </row>
    <row r="206" spans="1:9" s="5" customFormat="1" x14ac:dyDescent="0.25">
      <c r="A206" s="4"/>
      <c r="B206" s="4"/>
      <c r="F206" s="3"/>
      <c r="G206" s="3"/>
      <c r="H206" s="6"/>
      <c r="I206" s="7"/>
    </row>
    <row r="207" spans="1:9" s="5" customFormat="1" x14ac:dyDescent="0.25">
      <c r="A207" s="4"/>
      <c r="B207" s="4"/>
      <c r="F207" s="3"/>
      <c r="G207" s="3"/>
      <c r="H207" s="6"/>
      <c r="I207" s="7"/>
    </row>
    <row r="208" spans="1:9" s="5" customFormat="1" x14ac:dyDescent="0.25">
      <c r="A208" s="4"/>
      <c r="B208" s="4"/>
      <c r="F208" s="3"/>
      <c r="G208" s="3"/>
      <c r="H208" s="6"/>
      <c r="I208" s="7"/>
    </row>
    <row r="209" spans="1:9" s="5" customFormat="1" x14ac:dyDescent="0.25">
      <c r="A209" s="4"/>
      <c r="B209" s="4"/>
      <c r="F209" s="3"/>
      <c r="G209" s="3"/>
      <c r="H209" s="6"/>
      <c r="I209" s="7"/>
    </row>
    <row r="210" spans="1:9" s="5" customFormat="1" x14ac:dyDescent="0.25">
      <c r="A210" s="4"/>
      <c r="B210" s="4"/>
      <c r="F210" s="3"/>
      <c r="G210" s="3"/>
      <c r="H210" s="6"/>
      <c r="I210" s="7"/>
    </row>
    <row r="211" spans="1:9" s="5" customFormat="1" x14ac:dyDescent="0.25">
      <c r="A211" s="4"/>
      <c r="B211" s="4"/>
      <c r="F211" s="3"/>
      <c r="G211" s="3"/>
      <c r="H211" s="6"/>
      <c r="I211" s="7"/>
    </row>
    <row r="212" spans="1:9" s="5" customFormat="1" x14ac:dyDescent="0.25">
      <c r="A212" s="4"/>
      <c r="B212" s="4"/>
      <c r="F212" s="3"/>
      <c r="G212" s="3"/>
      <c r="H212" s="6"/>
      <c r="I212" s="7"/>
    </row>
    <row r="213" spans="1:9" s="5" customFormat="1" x14ac:dyDescent="0.25">
      <c r="A213" s="4"/>
      <c r="B213" s="4"/>
      <c r="F213" s="3"/>
      <c r="G213" s="3"/>
      <c r="H213" s="6"/>
      <c r="I213" s="7"/>
    </row>
    <row r="214" spans="1:9" s="5" customFormat="1" x14ac:dyDescent="0.25">
      <c r="A214" s="4"/>
      <c r="B214" s="4"/>
      <c r="F214" s="3"/>
      <c r="G214" s="3"/>
      <c r="H214" s="6"/>
      <c r="I214" s="7"/>
    </row>
    <row r="215" spans="1:9" s="5" customFormat="1" x14ac:dyDescent="0.25">
      <c r="A215" s="4"/>
      <c r="B215" s="4"/>
      <c r="F215" s="3"/>
      <c r="G215" s="3"/>
      <c r="H215" s="6"/>
      <c r="I215" s="7"/>
    </row>
    <row r="216" spans="1:9" s="5" customFormat="1" x14ac:dyDescent="0.25">
      <c r="A216" s="4"/>
      <c r="B216" s="4"/>
      <c r="F216" s="3"/>
      <c r="G216" s="3"/>
      <c r="H216" s="6"/>
      <c r="I216" s="7"/>
    </row>
    <row r="217" spans="1:9" s="5" customFormat="1" x14ac:dyDescent="0.25">
      <c r="A217" s="4"/>
      <c r="B217" s="4"/>
      <c r="F217" s="3"/>
      <c r="G217" s="3"/>
      <c r="H217" s="6"/>
      <c r="I217" s="7"/>
    </row>
    <row r="218" spans="1:9" s="5" customFormat="1" x14ac:dyDescent="0.25">
      <c r="A218" s="4"/>
      <c r="B218" s="4"/>
      <c r="F218" s="3"/>
      <c r="G218" s="3"/>
      <c r="H218" s="6"/>
      <c r="I218" s="7"/>
    </row>
    <row r="219" spans="1:9" s="5" customFormat="1" x14ac:dyDescent="0.25">
      <c r="A219" s="4"/>
      <c r="B219" s="4"/>
      <c r="F219" s="3"/>
      <c r="G219" s="3"/>
      <c r="H219" s="6"/>
      <c r="I219" s="7"/>
    </row>
    <row r="220" spans="1:9" s="5" customFormat="1" x14ac:dyDescent="0.25">
      <c r="A220" s="4"/>
      <c r="B220" s="4"/>
      <c r="F220" s="3"/>
      <c r="G220" s="3"/>
      <c r="H220" s="6"/>
      <c r="I220" s="7"/>
    </row>
    <row r="221" spans="1:9" s="5" customFormat="1" x14ac:dyDescent="0.25">
      <c r="A221" s="4"/>
      <c r="B221" s="4"/>
      <c r="F221" s="3"/>
      <c r="G221" s="3"/>
      <c r="H221" s="6"/>
      <c r="I221" s="7"/>
    </row>
    <row r="222" spans="1:9" s="5" customFormat="1" x14ac:dyDescent="0.25">
      <c r="A222" s="4"/>
      <c r="B222" s="4"/>
      <c r="F222" s="3"/>
      <c r="G222" s="3"/>
      <c r="H222" s="6"/>
      <c r="I222" s="7"/>
    </row>
    <row r="223" spans="1:9" s="5" customFormat="1" x14ac:dyDescent="0.25">
      <c r="A223" s="4"/>
      <c r="B223" s="4"/>
      <c r="F223" s="3"/>
      <c r="G223" s="3"/>
      <c r="H223" s="6"/>
      <c r="I223" s="7"/>
    </row>
    <row r="224" spans="1:9" s="5" customFormat="1" x14ac:dyDescent="0.25">
      <c r="A224" s="4"/>
      <c r="B224" s="4"/>
      <c r="F224" s="3"/>
      <c r="G224" s="3"/>
      <c r="H224" s="6"/>
      <c r="I224" s="7"/>
    </row>
    <row r="225" spans="1:9" s="5" customFormat="1" x14ac:dyDescent="0.25">
      <c r="A225" s="4"/>
      <c r="B225" s="4"/>
      <c r="F225" s="3"/>
      <c r="G225" s="3"/>
      <c r="H225" s="6"/>
      <c r="I225" s="7"/>
    </row>
    <row r="226" spans="1:9" s="5" customFormat="1" x14ac:dyDescent="0.25">
      <c r="A226" s="4"/>
      <c r="B226" s="4"/>
      <c r="F226" s="3"/>
      <c r="G226" s="3"/>
      <c r="H226" s="6"/>
      <c r="I226" s="7"/>
    </row>
    <row r="227" spans="1:9" s="5" customFormat="1" x14ac:dyDescent="0.25">
      <c r="A227" s="4"/>
      <c r="B227" s="4"/>
      <c r="F227" s="3"/>
      <c r="G227" s="3"/>
      <c r="H227" s="6"/>
      <c r="I227" s="7"/>
    </row>
    <row r="228" spans="1:9" s="5" customFormat="1" x14ac:dyDescent="0.25">
      <c r="A228" s="4"/>
      <c r="B228" s="4"/>
      <c r="F228" s="3"/>
      <c r="G228" s="3"/>
      <c r="H228" s="6"/>
      <c r="I228" s="7"/>
    </row>
    <row r="229" spans="1:9" s="5" customFormat="1" x14ac:dyDescent="0.25">
      <c r="A229" s="4"/>
      <c r="B229" s="4"/>
      <c r="F229" s="3"/>
      <c r="G229" s="3"/>
      <c r="H229" s="6"/>
      <c r="I229" s="7"/>
    </row>
    <row r="230" spans="1:9" s="5" customFormat="1" x14ac:dyDescent="0.25">
      <c r="A230" s="4"/>
      <c r="B230" s="4"/>
      <c r="F230" s="3"/>
      <c r="G230" s="3"/>
      <c r="H230" s="6"/>
      <c r="I230" s="7"/>
    </row>
    <row r="231" spans="1:9" s="5" customFormat="1" x14ac:dyDescent="0.25">
      <c r="A231" s="4"/>
      <c r="B231" s="4"/>
      <c r="F231" s="3"/>
      <c r="G231" s="3"/>
      <c r="H231" s="6"/>
      <c r="I231" s="7"/>
    </row>
    <row r="232" spans="1:9" s="5" customFormat="1" x14ac:dyDescent="0.25">
      <c r="A232" s="4"/>
      <c r="B232" s="4"/>
      <c r="F232" s="3"/>
      <c r="G232" s="3"/>
      <c r="H232" s="6"/>
      <c r="I232" s="7"/>
    </row>
    <row r="233" spans="1:9" s="5" customFormat="1" x14ac:dyDescent="0.25">
      <c r="A233" s="4"/>
      <c r="B233" s="4"/>
      <c r="F233" s="3"/>
      <c r="G233" s="3"/>
      <c r="H233" s="6"/>
      <c r="I233" s="7"/>
    </row>
    <row r="234" spans="1:9" s="5" customFormat="1" x14ac:dyDescent="0.25">
      <c r="A234" s="4"/>
      <c r="B234" s="4"/>
      <c r="F234" s="3"/>
      <c r="G234" s="3"/>
      <c r="H234" s="6"/>
      <c r="I234" s="7"/>
    </row>
    <row r="235" spans="1:9" s="5" customFormat="1" x14ac:dyDescent="0.25">
      <c r="A235" s="4"/>
      <c r="B235" s="4"/>
      <c r="F235" s="3"/>
      <c r="G235" s="3"/>
      <c r="H235" s="6"/>
      <c r="I235" s="7"/>
    </row>
    <row r="236" spans="1:9" s="5" customFormat="1" x14ac:dyDescent="0.25">
      <c r="A236" s="4"/>
      <c r="B236" s="4"/>
      <c r="F236" s="3"/>
      <c r="G236" s="3"/>
      <c r="H236" s="6"/>
      <c r="I236" s="7"/>
    </row>
    <row r="237" spans="1:9" s="5" customFormat="1" x14ac:dyDescent="0.25">
      <c r="A237" s="4"/>
      <c r="B237" s="4"/>
      <c r="F237" s="3"/>
      <c r="G237" s="3"/>
      <c r="H237" s="6"/>
      <c r="I237" s="7"/>
    </row>
    <row r="238" spans="1:9" s="5" customFormat="1" x14ac:dyDescent="0.25">
      <c r="A238" s="4"/>
      <c r="B238" s="4"/>
      <c r="F238" s="3"/>
      <c r="G238" s="3"/>
      <c r="H238" s="6"/>
      <c r="I238" s="7"/>
    </row>
    <row r="239" spans="1:9" s="5" customFormat="1" x14ac:dyDescent="0.25">
      <c r="A239" s="4"/>
      <c r="B239" s="4"/>
      <c r="F239" s="3"/>
      <c r="G239" s="3"/>
      <c r="H239" s="6"/>
      <c r="I239" s="7"/>
    </row>
    <row r="240" spans="1:9" s="5" customFormat="1" x14ac:dyDescent="0.25">
      <c r="A240" s="4"/>
      <c r="B240" s="4"/>
      <c r="F240" s="3"/>
      <c r="G240" s="3"/>
      <c r="H240" s="6"/>
      <c r="I240" s="7"/>
    </row>
    <row r="241" spans="1:9" s="5" customFormat="1" x14ac:dyDescent="0.25">
      <c r="A241" s="4"/>
      <c r="B241" s="4"/>
      <c r="F241" s="3"/>
      <c r="G241" s="3"/>
      <c r="H241" s="6"/>
      <c r="I241" s="7"/>
    </row>
    <row r="242" spans="1:9" s="5" customFormat="1" x14ac:dyDescent="0.25">
      <c r="A242" s="4"/>
      <c r="B242" s="4"/>
      <c r="F242" s="3"/>
      <c r="G242" s="3"/>
      <c r="H242" s="6"/>
      <c r="I242" s="7"/>
    </row>
    <row r="243" spans="1:9" s="5" customFormat="1" x14ac:dyDescent="0.25">
      <c r="A243" s="4"/>
      <c r="B243" s="4"/>
      <c r="F243" s="3"/>
      <c r="G243" s="3"/>
      <c r="H243" s="6"/>
      <c r="I243" s="7"/>
    </row>
    <row r="244" spans="1:9" s="5" customFormat="1" x14ac:dyDescent="0.25">
      <c r="A244" s="4"/>
      <c r="B244" s="4"/>
      <c r="F244" s="3"/>
      <c r="G244" s="3"/>
      <c r="H244" s="6"/>
      <c r="I244" s="7"/>
    </row>
    <row r="245" spans="1:9" s="5" customFormat="1" x14ac:dyDescent="0.25">
      <c r="A245" s="4"/>
      <c r="B245" s="4"/>
      <c r="F245" s="3"/>
      <c r="G245" s="3"/>
      <c r="H245" s="6"/>
      <c r="I245" s="7"/>
    </row>
    <row r="246" spans="1:9" s="5" customFormat="1" x14ac:dyDescent="0.25">
      <c r="A246" s="4"/>
      <c r="B246" s="4"/>
      <c r="F246" s="3"/>
      <c r="G246" s="3"/>
      <c r="H246" s="6"/>
      <c r="I246" s="7"/>
    </row>
    <row r="247" spans="1:9" s="5" customFormat="1" x14ac:dyDescent="0.25">
      <c r="A247" s="4"/>
      <c r="B247" s="4"/>
      <c r="F247" s="3"/>
      <c r="G247" s="3"/>
      <c r="H247" s="6"/>
      <c r="I247" s="7"/>
    </row>
    <row r="248" spans="1:9" s="5" customFormat="1" x14ac:dyDescent="0.25">
      <c r="A248" s="4"/>
      <c r="B248" s="4"/>
      <c r="F248" s="3"/>
      <c r="G248" s="3"/>
      <c r="H248" s="6"/>
      <c r="I248" s="7"/>
    </row>
    <row r="249" spans="1:9" s="5" customFormat="1" x14ac:dyDescent="0.25">
      <c r="F249" s="3"/>
      <c r="G249" s="3"/>
      <c r="H249" s="6"/>
      <c r="I249" s="7"/>
    </row>
    <row r="250" spans="1:9" s="5" customFormat="1" x14ac:dyDescent="0.25">
      <c r="F250" s="3"/>
      <c r="G250" s="3"/>
      <c r="H250" s="6"/>
      <c r="I250" s="7"/>
    </row>
    <row r="251" spans="1:9" s="5" customFormat="1" x14ac:dyDescent="0.25">
      <c r="F251" s="3"/>
      <c r="G251" s="3"/>
      <c r="H251" s="6"/>
      <c r="I251" s="7"/>
    </row>
    <row r="252" spans="1:9" s="5" customFormat="1" x14ac:dyDescent="0.25">
      <c r="F252" s="3"/>
      <c r="G252" s="3"/>
      <c r="H252" s="6"/>
      <c r="I252" s="7"/>
    </row>
    <row r="253" spans="1:9" s="5" customFormat="1" x14ac:dyDescent="0.25">
      <c r="F253" s="3"/>
      <c r="G253" s="3"/>
      <c r="H253" s="6"/>
      <c r="I253" s="7"/>
    </row>
    <row r="254" spans="1:9" s="5" customFormat="1" x14ac:dyDescent="0.25">
      <c r="F254" s="3"/>
      <c r="G254" s="3"/>
      <c r="H254" s="6"/>
      <c r="I254" s="7"/>
    </row>
    <row r="255" spans="1:9" s="5" customFormat="1" x14ac:dyDescent="0.25">
      <c r="F255" s="3"/>
      <c r="G255" s="3"/>
      <c r="H255" s="6"/>
      <c r="I255" s="7"/>
    </row>
    <row r="256" spans="1:9" s="5" customFormat="1" x14ac:dyDescent="0.25">
      <c r="F256" s="3"/>
      <c r="G256" s="3"/>
      <c r="H256" s="6"/>
      <c r="I256" s="7"/>
    </row>
    <row r="257" spans="6:9" s="5" customFormat="1" x14ac:dyDescent="0.25">
      <c r="F257" s="3"/>
      <c r="G257" s="3"/>
      <c r="H257" s="6"/>
      <c r="I257" s="7"/>
    </row>
    <row r="258" spans="6:9" s="5" customFormat="1" x14ac:dyDescent="0.25">
      <c r="F258" s="3"/>
      <c r="G258" s="3"/>
      <c r="H258" s="6"/>
      <c r="I258" s="7"/>
    </row>
    <row r="259" spans="6:9" s="5" customFormat="1" x14ac:dyDescent="0.25">
      <c r="F259" s="3"/>
      <c r="G259" s="3"/>
      <c r="H259" s="6"/>
      <c r="I259" s="7"/>
    </row>
    <row r="260" spans="6:9" s="5" customFormat="1" x14ac:dyDescent="0.25">
      <c r="H260" s="6"/>
      <c r="I260" s="7"/>
    </row>
    <row r="261" spans="6:9" s="5" customFormat="1" x14ac:dyDescent="0.25">
      <c r="H261" s="6"/>
      <c r="I261" s="3"/>
    </row>
    <row r="262" spans="6:9" s="5" customFormat="1" x14ac:dyDescent="0.25">
      <c r="H262" s="6"/>
      <c r="I262" s="3"/>
    </row>
    <row r="263" spans="6:9" s="5" customFormat="1" x14ac:dyDescent="0.25">
      <c r="H263" s="6"/>
      <c r="I263" s="3"/>
    </row>
    <row r="264" spans="6:9" s="5" customFormat="1" x14ac:dyDescent="0.25">
      <c r="H264" s="6"/>
      <c r="I264" s="3"/>
    </row>
    <row r="265" spans="6:9" s="5" customFormat="1" x14ac:dyDescent="0.25">
      <c r="H265" s="6"/>
      <c r="I265" s="3"/>
    </row>
    <row r="266" spans="6:9" s="5" customFormat="1" x14ac:dyDescent="0.25">
      <c r="H266" s="6"/>
      <c r="I266" s="3"/>
    </row>
    <row r="267" spans="6:9" s="5" customFormat="1" x14ac:dyDescent="0.25">
      <c r="H267" s="6"/>
      <c r="I267" s="3"/>
    </row>
    <row r="268" spans="6:9" s="5" customFormat="1" x14ac:dyDescent="0.25">
      <c r="H268" s="6"/>
      <c r="I268" s="3"/>
    </row>
    <row r="269" spans="6:9" s="5" customFormat="1" x14ac:dyDescent="0.25">
      <c r="H269" s="6"/>
      <c r="I269" s="3"/>
    </row>
    <row r="270" spans="6:9" s="5" customFormat="1" x14ac:dyDescent="0.25">
      <c r="H270" s="6"/>
      <c r="I270" s="3"/>
    </row>
    <row r="271" spans="6:9" s="5" customFormat="1" x14ac:dyDescent="0.25">
      <c r="H271" s="6"/>
      <c r="I271" s="3"/>
    </row>
    <row r="272" spans="6:9" s="5" customFormat="1" x14ac:dyDescent="0.25">
      <c r="H272" s="6"/>
      <c r="I272" s="3"/>
    </row>
    <row r="273" spans="8:9" s="5" customFormat="1" x14ac:dyDescent="0.25">
      <c r="H273" s="6"/>
      <c r="I273" s="3"/>
    </row>
    <row r="274" spans="8:9" s="5" customFormat="1" x14ac:dyDescent="0.25">
      <c r="H274" s="6"/>
      <c r="I274" s="3"/>
    </row>
    <row r="275" spans="8:9" s="5" customFormat="1" x14ac:dyDescent="0.25">
      <c r="H275" s="6"/>
      <c r="I275" s="3"/>
    </row>
    <row r="276" spans="8:9" s="5" customFormat="1" x14ac:dyDescent="0.25">
      <c r="H276" s="6"/>
      <c r="I276" s="3"/>
    </row>
    <row r="277" spans="8:9" s="5" customFormat="1" x14ac:dyDescent="0.25">
      <c r="H277" s="6"/>
      <c r="I277" s="3"/>
    </row>
    <row r="278" spans="8:9" s="5" customFormat="1" x14ac:dyDescent="0.25">
      <c r="H278" s="6"/>
      <c r="I278" s="3"/>
    </row>
    <row r="279" spans="8:9" s="5" customFormat="1" x14ac:dyDescent="0.25">
      <c r="H279" s="6"/>
      <c r="I279" s="3"/>
    </row>
    <row r="280" spans="8:9" s="5" customFormat="1" x14ac:dyDescent="0.25">
      <c r="H280" s="6"/>
      <c r="I280" s="3"/>
    </row>
    <row r="281" spans="8:9" s="5" customFormat="1" x14ac:dyDescent="0.25">
      <c r="H281" s="6"/>
      <c r="I281" s="3"/>
    </row>
    <row r="282" spans="8:9" s="5" customFormat="1" x14ac:dyDescent="0.25">
      <c r="H282" s="6"/>
      <c r="I282" s="3"/>
    </row>
    <row r="283" spans="8:9" s="5" customFormat="1" x14ac:dyDescent="0.25">
      <c r="H283" s="6"/>
      <c r="I283" s="3"/>
    </row>
    <row r="284" spans="8:9" s="5" customFormat="1" x14ac:dyDescent="0.25">
      <c r="H284" s="6"/>
      <c r="I284" s="3"/>
    </row>
    <row r="285" spans="8:9" s="5" customFormat="1" x14ac:dyDescent="0.25">
      <c r="H285" s="6"/>
      <c r="I285" s="3"/>
    </row>
    <row r="286" spans="8:9" s="5" customFormat="1" x14ac:dyDescent="0.25">
      <c r="H286" s="6"/>
      <c r="I286" s="3"/>
    </row>
    <row r="287" spans="8:9" x14ac:dyDescent="0.25">
      <c r="I287" s="3"/>
    </row>
    <row r="288" spans="8:9" x14ac:dyDescent="0.25">
      <c r="I288" s="3"/>
    </row>
  </sheetData>
  <sheetProtection sheet="1"/>
  <phoneticPr fontI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&amp;C&amp;F&amp;A&amp;R&amp;D&amp;T</oddHead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288"/>
  <sheetViews>
    <sheetView zoomScaleNormal="100" zoomScaleSheetLayoutView="100" workbookViewId="0">
      <selection activeCell="C3" sqref="C3"/>
    </sheetView>
  </sheetViews>
  <sheetFormatPr defaultRowHeight="12.75" x14ac:dyDescent="0.25"/>
  <cols>
    <col min="1" max="1" width="12.59765625" customWidth="1"/>
    <col min="2" max="2" width="5.59765625" customWidth="1"/>
    <col min="3" max="7" width="9.06640625" customWidth="1"/>
    <col min="8" max="8" width="70.59765625" style="1" customWidth="1"/>
    <col min="9" max="9" width="8.9296875" style="2" customWidth="1"/>
  </cols>
  <sheetData>
    <row r="1" spans="1:10" x14ac:dyDescent="0.25">
      <c r="A1" s="27" t="s">
        <v>83</v>
      </c>
      <c r="B1" s="27">
        <v>1</v>
      </c>
      <c r="C1" s="27" t="s">
        <v>17</v>
      </c>
      <c r="D1" s="27"/>
      <c r="E1" s="28" t="s">
        <v>19</v>
      </c>
      <c r="F1" s="27" t="str">
        <f t="array" ref="F1">IF('4月'!F1&lt;&gt;"",'4月'!F1,"")</f>
        <v/>
      </c>
      <c r="G1" s="28" t="s">
        <v>18</v>
      </c>
      <c r="H1" s="27" t="str">
        <f t="array" ref="H1">IF('4月'!H1&lt;&gt;"",'4月'!H1,"")</f>
        <v/>
      </c>
    </row>
    <row r="2" spans="1:10" x14ac:dyDescent="0.25">
      <c r="A2" s="29" t="s">
        <v>8</v>
      </c>
      <c r="B2" s="29" t="s">
        <v>7</v>
      </c>
      <c r="C2" s="72" t="s">
        <v>0</v>
      </c>
      <c r="D2" s="72" t="s">
        <v>1</v>
      </c>
      <c r="E2" s="72" t="s">
        <v>5</v>
      </c>
      <c r="F2" s="29" t="s">
        <v>3</v>
      </c>
      <c r="G2" s="29" t="s">
        <v>6</v>
      </c>
      <c r="H2" s="80" t="s">
        <v>2</v>
      </c>
      <c r="I2" s="69" t="s">
        <v>37</v>
      </c>
      <c r="J2" s="8"/>
    </row>
    <row r="3" spans="1:10" x14ac:dyDescent="0.25">
      <c r="A3" s="30">
        <f>DATE(YEAR('4月'!A3),MONTH('4月'!A3)+9,1)</f>
        <v>45292</v>
      </c>
      <c r="B3" s="82" t="str">
        <f t="array" ref="B3">IF('12月'!B33="日", "月", IF('12月'!B33="月", "火", IF('12月'!B33="火", "水", IF('12月'!B33="水", "木", IF('12月'!B33="木", "金", IF('12月'!B33="金", "土", IF('12月'!B33="土", "日", "")))))))</f>
        <v>月</v>
      </c>
      <c r="C3" s="11"/>
      <c r="D3" s="11"/>
      <c r="E3" s="12"/>
      <c r="F3" s="37" t="str">
        <f t="array" ref="F3">IF(A3&lt;&gt;"",IF((C3&lt;&gt;"")*(D3&lt;&gt;""),HOUR(D3-C3)+MINUTE(D3-C3)/60-E3,""),"")</f>
        <v/>
      </c>
      <c r="G3" s="38">
        <f t="array" ref="G3">IF(F3&lt;&gt;"",F3,0)</f>
        <v>0</v>
      </c>
      <c r="H3" s="25"/>
      <c r="I3" s="125" t="s">
        <v>49</v>
      </c>
      <c r="J3" s="7"/>
    </row>
    <row r="4" spans="1:10" x14ac:dyDescent="0.25">
      <c r="A4" s="30">
        <f t="shared" ref="A4:A32" si="0">A3+1</f>
        <v>45293</v>
      </c>
      <c r="B4" s="82" t="str">
        <f t="array" ref="B4">IF(B3="日", "月", IF(B3="月", "火", IF(B3="火", "水", IF(B3="水", "木", IF(B3="木", "金", IF(B3="金", "土", IF(B3="土", "日", "")))))))</f>
        <v>火</v>
      </c>
      <c r="C4" s="13"/>
      <c r="D4" s="13"/>
      <c r="E4" s="12"/>
      <c r="F4" s="37" t="str">
        <f t="array" ref="F4">IF(A4&lt;&gt;"",IF((C4&lt;&gt;"")*(D4&lt;&gt;""),HOUR(D4-C4)+MINUTE(D4-C4)/60-E4,""),"")</f>
        <v/>
      </c>
      <c r="G4" s="38">
        <f t="array" ref="G4">IF(A4&lt;&gt;"", IF(F4&lt;&gt;"",G3+F4,G3), "")</f>
        <v>0</v>
      </c>
      <c r="H4" s="26"/>
      <c r="I4" s="125"/>
    </row>
    <row r="5" spans="1:10" x14ac:dyDescent="0.25">
      <c r="A5" s="30">
        <f t="shared" si="0"/>
        <v>45294</v>
      </c>
      <c r="B5" s="82" t="str">
        <f t="array" ref="B5">IF(B4="日", "月", IF(B4="月", "火", IF(B4="火", "水", IF(B4="水", "木", IF(B4="木", "金", IF(B4="金", "土", IF(B4="土", "日", "")))))))</f>
        <v>水</v>
      </c>
      <c r="C5" s="13"/>
      <c r="D5" s="13"/>
      <c r="E5" s="12"/>
      <c r="F5" s="37" t="str">
        <f t="array" ref="F5">IF(A5&lt;&gt;"",IF((C5&lt;&gt;"")*(D5&lt;&gt;""),HOUR(D5-C5)+MINUTE(D5-C5)/60-E5,""),"")</f>
        <v/>
      </c>
      <c r="G5" s="38">
        <f t="array" ref="G5">IF(A5&lt;&gt;"", IF(F5&lt;&gt;"",G4+F5,G4), "")</f>
        <v>0</v>
      </c>
      <c r="H5" s="26"/>
      <c r="I5" s="125"/>
    </row>
    <row r="6" spans="1:10" x14ac:dyDescent="0.25">
      <c r="A6" s="30">
        <f t="shared" si="0"/>
        <v>45295</v>
      </c>
      <c r="B6" s="82" t="str">
        <f t="array" ref="B6">IF(B5="日", "月", IF(B5="月", "火", IF(B5="火", "水", IF(B5="水", "木", IF(B5="木", "金", IF(B5="金", "土", IF(B5="土", "日", "")))))))</f>
        <v>木</v>
      </c>
      <c r="C6" s="13"/>
      <c r="D6" s="13"/>
      <c r="E6" s="12"/>
      <c r="F6" s="37" t="str">
        <f t="array" ref="F6">IF(A6&lt;&gt;"",IF((C6&lt;&gt;"")*(D6&lt;&gt;""),HOUR(D6-C6)+MINUTE(D6-C6)/60-E6,""),"")</f>
        <v/>
      </c>
      <c r="G6" s="38">
        <f t="array" ref="G6">IF(A6&lt;&gt;"", IF(F6&lt;&gt;"",G5+F6,G5), "")</f>
        <v>0</v>
      </c>
      <c r="H6" s="26"/>
      <c r="I6" s="125"/>
    </row>
    <row r="7" spans="1:10" x14ac:dyDescent="0.25">
      <c r="A7" s="30">
        <f t="shared" si="0"/>
        <v>45296</v>
      </c>
      <c r="B7" s="82" t="str">
        <f t="array" ref="B7">IF(B6="日", "月", IF(B6="月", "火", IF(B6="火", "水", IF(B6="水", "木", IF(B6="木", "金", IF(B6="金", "土", IF(B6="土", "日", "")))))))</f>
        <v>金</v>
      </c>
      <c r="C7" s="13"/>
      <c r="D7" s="13"/>
      <c r="E7" s="12"/>
      <c r="F7" s="37" t="str">
        <f t="array" ref="F7">IF(A7&lt;&gt;"",IF((C7&lt;&gt;"")*(D7&lt;&gt;""),HOUR(D7-C7)+MINUTE(D7-C7)/60-E7,""),"")</f>
        <v/>
      </c>
      <c r="G7" s="38">
        <f t="array" ref="G7">IF(A7&lt;&gt;"", IF(F7&lt;&gt;"",G6+F7,G6), "")</f>
        <v>0</v>
      </c>
      <c r="H7" s="26"/>
      <c r="I7" s="125"/>
    </row>
    <row r="8" spans="1:10" x14ac:dyDescent="0.25">
      <c r="A8" s="30">
        <f t="shared" si="0"/>
        <v>45297</v>
      </c>
      <c r="B8" s="82" t="str">
        <f t="array" ref="B8">IF(B7="日", "月", IF(B7="月", "火", IF(B7="火", "水", IF(B7="水", "木", IF(B7="木", "金", IF(B7="金", "土", IF(B7="土", "日", "")))))))</f>
        <v>土</v>
      </c>
      <c r="C8" s="13"/>
      <c r="D8" s="13"/>
      <c r="E8" s="12"/>
      <c r="F8" s="37" t="str">
        <f t="array" ref="F8">IF(A8&lt;&gt;"",IF((C8&lt;&gt;"")*(D8&lt;&gt;""),HOUR(D8-C8)+MINUTE(D8-C8)/60-E8,""),"")</f>
        <v/>
      </c>
      <c r="G8" s="38">
        <f t="array" ref="G8">IF(A8&lt;&gt;"", IF(F8&lt;&gt;"",G7+F8,G7), "")</f>
        <v>0</v>
      </c>
      <c r="H8" s="26"/>
      <c r="I8" s="125"/>
    </row>
    <row r="9" spans="1:10" x14ac:dyDescent="0.25">
      <c r="A9" s="30">
        <f t="shared" si="0"/>
        <v>45298</v>
      </c>
      <c r="B9" s="82" t="str">
        <f t="array" ref="B9">IF(B8="日", "月", IF(B8="月", "火", IF(B8="火", "水", IF(B8="水", "木", IF(B8="木", "金", IF(B8="金", "土", IF(B8="土", "日", "")))))))</f>
        <v>日</v>
      </c>
      <c r="C9" s="13"/>
      <c r="D9" s="13"/>
      <c r="E9" s="12"/>
      <c r="F9" s="37" t="str">
        <f t="array" ref="F9">IF(A9&lt;&gt;"",IF((C9&lt;&gt;"")*(D9&lt;&gt;""),HOUR(D9-C9)+MINUTE(D9-C9)/60-E9,""),"")</f>
        <v/>
      </c>
      <c r="G9" s="38">
        <f t="array" ref="G9">IF(A9&lt;&gt;"", IF(F9&lt;&gt;"",G8+F9,G8), "")</f>
        <v>0</v>
      </c>
      <c r="H9" s="26"/>
      <c r="I9" s="125"/>
    </row>
    <row r="10" spans="1:10" x14ac:dyDescent="0.25">
      <c r="A10" s="30">
        <f t="shared" si="0"/>
        <v>45299</v>
      </c>
      <c r="B10" s="82" t="str">
        <f t="array" ref="B10">IF(B9="日", "月", IF(B9="月", "火", IF(B9="火", "水", IF(B9="水", "木", IF(B9="木", "金", IF(B9="金", "土", IF(B9="土", "日", "")))))))</f>
        <v>月</v>
      </c>
      <c r="C10" s="13"/>
      <c r="D10" s="13"/>
      <c r="E10" s="12"/>
      <c r="F10" s="37" t="str">
        <f t="array" ref="F10">IF(A10&lt;&gt;"",IF((C10&lt;&gt;"")*(D10&lt;&gt;""),HOUR(D10-C10)+MINUTE(D10-C10)/60-E10,""),"")</f>
        <v/>
      </c>
      <c r="G10" s="38">
        <f t="array" ref="G10">IF(A10&lt;&gt;"", IF(F10&lt;&gt;"",G9+F10,G9), "")</f>
        <v>0</v>
      </c>
      <c r="H10" s="26"/>
      <c r="I10" s="125" t="s">
        <v>50</v>
      </c>
    </row>
    <row r="11" spans="1:10" x14ac:dyDescent="0.25">
      <c r="A11" s="30">
        <f t="shared" si="0"/>
        <v>45300</v>
      </c>
      <c r="B11" s="82" t="str">
        <f t="array" ref="B11">IF(B10="日", "月", IF(B10="月", "火", IF(B10="火", "水", IF(B10="水", "木", IF(B10="木", "金", IF(B10="金", "土", IF(B10="土", "日", "")))))))</f>
        <v>火</v>
      </c>
      <c r="C11" s="13"/>
      <c r="D11" s="13"/>
      <c r="E11" s="12"/>
      <c r="F11" s="37" t="str">
        <f t="array" ref="F11">IF(A11&lt;&gt;"",IF((C11&lt;&gt;"")*(D11&lt;&gt;""),HOUR(D11-C11)+MINUTE(D11-C11)/60-E11,""),"")</f>
        <v/>
      </c>
      <c r="G11" s="38">
        <f t="array" ref="G11">IF(A11&lt;&gt;"", IF(F11&lt;&gt;"",G10+F11,G10), "")</f>
        <v>0</v>
      </c>
      <c r="H11" s="26"/>
      <c r="I11" s="125"/>
    </row>
    <row r="12" spans="1:10" x14ac:dyDescent="0.25">
      <c r="A12" s="30">
        <f t="shared" si="0"/>
        <v>45301</v>
      </c>
      <c r="B12" s="82" t="str">
        <f t="array" ref="B12">IF(B11="日", "月", IF(B11="月", "火", IF(B11="火", "水", IF(B11="水", "木", IF(B11="木", "金", IF(B11="金", "土", IF(B11="土", "日", "")))))))</f>
        <v>水</v>
      </c>
      <c r="C12" s="13"/>
      <c r="D12" s="14"/>
      <c r="E12" s="12"/>
      <c r="F12" s="37" t="str">
        <f t="array" ref="F12">IF(A12&lt;&gt;"",IF((C12&lt;&gt;"")*(D12&lt;&gt;""),HOUR(D12-C12)+MINUTE(D12-C12)/60-E12,""),"")</f>
        <v/>
      </c>
      <c r="G12" s="38">
        <f t="array" ref="G12">IF(A12&lt;&gt;"", IF(F12&lt;&gt;"",G11+F12,G11), "")</f>
        <v>0</v>
      </c>
      <c r="H12" s="26"/>
      <c r="I12" s="125"/>
    </row>
    <row r="13" spans="1:10" x14ac:dyDescent="0.25">
      <c r="A13" s="30">
        <f t="shared" si="0"/>
        <v>45302</v>
      </c>
      <c r="B13" s="82" t="str">
        <f t="array" ref="B13">IF(B12="日", "月", IF(B12="月", "火", IF(B12="火", "水", IF(B12="水", "木", IF(B12="木", "金", IF(B12="金", "土", IF(B12="土", "日", "")))))))</f>
        <v>木</v>
      </c>
      <c r="C13" s="13"/>
      <c r="D13" s="13"/>
      <c r="E13" s="12"/>
      <c r="F13" s="37" t="str">
        <f t="array" ref="F13">IF(A13&lt;&gt;"",IF((C13&lt;&gt;"")*(D13&lt;&gt;""),HOUR(D13-C13)+MINUTE(D13-C13)/60-E13,""),"")</f>
        <v/>
      </c>
      <c r="G13" s="38">
        <f t="array" ref="G13">IF(A13&lt;&gt;"", IF(F13&lt;&gt;"",G12+F13,G12), "")</f>
        <v>0</v>
      </c>
      <c r="H13" s="26"/>
      <c r="I13" s="125"/>
    </row>
    <row r="14" spans="1:10" x14ac:dyDescent="0.25">
      <c r="A14" s="30">
        <f t="shared" si="0"/>
        <v>45303</v>
      </c>
      <c r="B14" s="82" t="str">
        <f t="array" ref="B14">IF(B13="日", "月", IF(B13="月", "火", IF(B13="火", "水", IF(B13="水", "木", IF(B13="木", "金", IF(B13="金", "土", IF(B13="土", "日", "")))))))</f>
        <v>金</v>
      </c>
      <c r="C14" s="13"/>
      <c r="D14" s="13"/>
      <c r="E14" s="12"/>
      <c r="F14" s="37" t="str">
        <f t="array" ref="F14">IF(A14&lt;&gt;"",IF((C14&lt;&gt;"")*(D14&lt;&gt;""),HOUR(D14-C14)+MINUTE(D14-C14)/60-E14,""),"")</f>
        <v/>
      </c>
      <c r="G14" s="38">
        <f t="array" ref="G14">IF(A14&lt;&gt;"", IF(F14&lt;&gt;"",G13+F14,G13), "")</f>
        <v>0</v>
      </c>
      <c r="H14" s="26"/>
      <c r="I14" s="125"/>
    </row>
    <row r="15" spans="1:10" x14ac:dyDescent="0.25">
      <c r="A15" s="30">
        <f t="shared" si="0"/>
        <v>45304</v>
      </c>
      <c r="B15" s="82" t="str">
        <f t="array" ref="B15">IF(B14="日", "月", IF(B14="月", "火", IF(B14="火", "水", IF(B14="水", "木", IF(B14="木", "金", IF(B14="金", "土", IF(B14="土", "日", "")))))))</f>
        <v>土</v>
      </c>
      <c r="C15" s="13"/>
      <c r="D15" s="13"/>
      <c r="E15" s="12"/>
      <c r="F15" s="37" t="str">
        <f t="array" ref="F15">IF(A15&lt;&gt;"",IF((C15&lt;&gt;"")*(D15&lt;&gt;""),HOUR(D15-C15)+MINUTE(D15-C15)/60-E15,""),"")</f>
        <v/>
      </c>
      <c r="G15" s="38">
        <f t="array" ref="G15">IF(A15&lt;&gt;"", IF(F15&lt;&gt;"",G14+F15,G14), "")</f>
        <v>0</v>
      </c>
      <c r="H15" s="26"/>
      <c r="I15" s="125"/>
    </row>
    <row r="16" spans="1:10" x14ac:dyDescent="0.25">
      <c r="A16" s="30">
        <f t="shared" si="0"/>
        <v>45305</v>
      </c>
      <c r="B16" s="82" t="str">
        <f t="array" ref="B16">IF(B15="日", "月", IF(B15="月", "火", IF(B15="火", "水", IF(B15="水", "木", IF(B15="木", "金", IF(B15="金", "土", IF(B15="土", "日", "")))))))</f>
        <v>日</v>
      </c>
      <c r="C16" s="13"/>
      <c r="D16" s="13"/>
      <c r="E16" s="12"/>
      <c r="F16" s="37" t="str">
        <f t="array" ref="F16">IF(A16&lt;&gt;"",IF((C16&lt;&gt;"")*(D16&lt;&gt;""),HOUR(D16-C16)+MINUTE(D16-C16)/60-E16,""),"")</f>
        <v/>
      </c>
      <c r="G16" s="38">
        <f t="array" ref="G16">IF(A16&lt;&gt;"", IF(F16&lt;&gt;"",G15+F16,G15), "")</f>
        <v>0</v>
      </c>
      <c r="H16" s="26"/>
      <c r="I16" s="125"/>
    </row>
    <row r="17" spans="1:9" x14ac:dyDescent="0.25">
      <c r="A17" s="30">
        <f t="shared" si="0"/>
        <v>45306</v>
      </c>
      <c r="B17" s="82" t="str">
        <f t="array" ref="B17">IF(B16="日", "月", IF(B16="月", "火", IF(B16="火", "水", IF(B16="水", "木", IF(B16="木", "金", IF(B16="金", "土", IF(B16="土", "日", "")))))))</f>
        <v>月</v>
      </c>
      <c r="C17" s="13"/>
      <c r="D17" s="13"/>
      <c r="E17" s="12"/>
      <c r="F17" s="37" t="str">
        <f t="array" ref="F17">IF(A17&lt;&gt;"",IF((C17&lt;&gt;"")*(D17&lt;&gt;""),HOUR(D17-C17)+MINUTE(D17-C17)/60-E17,""),"")</f>
        <v/>
      </c>
      <c r="G17" s="38">
        <f t="array" ref="G17">IF(A17&lt;&gt;"", IF(F17&lt;&gt;"",G16+F17,G16), "")</f>
        <v>0</v>
      </c>
      <c r="H17" s="26"/>
      <c r="I17" s="125"/>
    </row>
    <row r="18" spans="1:9" x14ac:dyDescent="0.25">
      <c r="A18" s="30">
        <f t="shared" si="0"/>
        <v>45307</v>
      </c>
      <c r="B18" s="82" t="str">
        <f t="array" ref="B18">IF(B17="日", "月", IF(B17="月", "火", IF(B17="火", "水", IF(B17="水", "木", IF(B17="木", "金", IF(B17="金", "土", IF(B17="土", "日", "")))))))</f>
        <v>火</v>
      </c>
      <c r="C18" s="13"/>
      <c r="D18" s="13"/>
      <c r="E18" s="12"/>
      <c r="F18" s="37" t="str">
        <f t="array" ref="F18">IF(A18&lt;&gt;"",IF((C18&lt;&gt;"")*(D18&lt;&gt;""),HOUR(D18-C18)+MINUTE(D18-C18)/60-E18,""),"")</f>
        <v/>
      </c>
      <c r="G18" s="38">
        <f t="array" ref="G18">IF(A18&lt;&gt;"", IF(F18&lt;&gt;"",G17+F18,G17), "")</f>
        <v>0</v>
      </c>
      <c r="H18" s="26"/>
      <c r="I18" s="125"/>
    </row>
    <row r="19" spans="1:9" x14ac:dyDescent="0.25">
      <c r="A19" s="30">
        <f t="shared" si="0"/>
        <v>45308</v>
      </c>
      <c r="B19" s="82" t="str">
        <f t="array" ref="B19">IF(B18="日", "月", IF(B18="月", "火", IF(B18="火", "水", IF(B18="水", "木", IF(B18="木", "金", IF(B18="金", "土", IF(B18="土", "日", "")))))))</f>
        <v>水</v>
      </c>
      <c r="C19" s="13"/>
      <c r="D19" s="13"/>
      <c r="E19" s="12"/>
      <c r="F19" s="37" t="str">
        <f t="array" ref="F19">IF(A19&lt;&gt;"",IF((C19&lt;&gt;"")*(D19&lt;&gt;""),HOUR(D19-C19)+MINUTE(D19-C19)/60-E19,""),"")</f>
        <v/>
      </c>
      <c r="G19" s="38">
        <f t="array" ref="G19">IF(A19&lt;&gt;"", IF(F19&lt;&gt;"",G18+F19,G18), "")</f>
        <v>0</v>
      </c>
      <c r="H19" s="26"/>
      <c r="I19" s="125"/>
    </row>
    <row r="20" spans="1:9" x14ac:dyDescent="0.25">
      <c r="A20" s="30">
        <f t="shared" si="0"/>
        <v>45309</v>
      </c>
      <c r="B20" s="82" t="str">
        <f t="array" ref="B20">IF(B19="日", "月", IF(B19="月", "火", IF(B19="火", "水", IF(B19="水", "木", IF(B19="木", "金", IF(B19="金", "土", IF(B19="土", "日", "")))))))</f>
        <v>木</v>
      </c>
      <c r="C20" s="13"/>
      <c r="D20" s="13"/>
      <c r="E20" s="12"/>
      <c r="F20" s="37" t="str">
        <f t="array" ref="F20">IF(A20&lt;&gt;"",IF((C20&lt;&gt;"")*(D20&lt;&gt;""),HOUR(D20-C20)+MINUTE(D20-C20)/60-E20,""),"")</f>
        <v/>
      </c>
      <c r="G20" s="38">
        <f t="array" ref="G20">IF(A20&lt;&gt;"", IF(F20&lt;&gt;"",G19+F20,G19), "")</f>
        <v>0</v>
      </c>
      <c r="H20" s="26"/>
      <c r="I20" s="125"/>
    </row>
    <row r="21" spans="1:9" x14ac:dyDescent="0.25">
      <c r="A21" s="30">
        <f t="shared" si="0"/>
        <v>45310</v>
      </c>
      <c r="B21" s="82" t="str">
        <f t="array" ref="B21">IF(B20="日", "月", IF(B20="月", "火", IF(B20="火", "水", IF(B20="水", "木", IF(B20="木", "金", IF(B20="金", "土", IF(B20="土", "日", "")))))))</f>
        <v>金</v>
      </c>
      <c r="C21" s="13"/>
      <c r="D21" s="13"/>
      <c r="E21" s="12"/>
      <c r="F21" s="37" t="str">
        <f t="array" ref="F21">IF(A21&lt;&gt;"",IF((C21&lt;&gt;"")*(D21&lt;&gt;""),HOUR(D21-C21)+MINUTE(D21-C21)/60-E21,""),"")</f>
        <v/>
      </c>
      <c r="G21" s="38">
        <f t="array" ref="G21">IF(A21&lt;&gt;"", IF(F21&lt;&gt;"",G20+F21,G20), "")</f>
        <v>0</v>
      </c>
      <c r="H21" s="26"/>
      <c r="I21" s="125"/>
    </row>
    <row r="22" spans="1:9" x14ac:dyDescent="0.25">
      <c r="A22" s="30">
        <f t="shared" si="0"/>
        <v>45311</v>
      </c>
      <c r="B22" s="82" t="str">
        <f t="array" ref="B22">IF(B21="日", "月", IF(B21="月", "火", IF(B21="火", "水", IF(B21="水", "木", IF(B21="木", "金", IF(B21="金", "土", IF(B21="土", "日", "")))))))</f>
        <v>土</v>
      </c>
      <c r="C22" s="11"/>
      <c r="D22" s="11"/>
      <c r="E22" s="12"/>
      <c r="F22" s="37" t="str">
        <f t="array" ref="F22">IF(A22&lt;&gt;"",IF((C22&lt;&gt;"")*(D22&lt;&gt;""),HOUR(D22-C22)+MINUTE(D22-C22)/60-E22,""),"")</f>
        <v/>
      </c>
      <c r="G22" s="38">
        <f t="array" ref="G22">IF(A22&lt;&gt;"", IF(F22&lt;&gt;"",G21+F22,G21), "")</f>
        <v>0</v>
      </c>
      <c r="H22" s="26"/>
      <c r="I22" s="125"/>
    </row>
    <row r="23" spans="1:9" x14ac:dyDescent="0.25">
      <c r="A23" s="30">
        <f t="shared" si="0"/>
        <v>45312</v>
      </c>
      <c r="B23" s="82" t="str">
        <f t="array" ref="B23">IF(B22="日", "月", IF(B22="月", "火", IF(B22="火", "水", IF(B22="水", "木", IF(B22="木", "金", IF(B22="金", "土", IF(B22="土", "日", "")))))))</f>
        <v>日</v>
      </c>
      <c r="C23" s="13"/>
      <c r="D23" s="13"/>
      <c r="E23" s="12"/>
      <c r="F23" s="37" t="str">
        <f t="array" ref="F23">IF(A23&lt;&gt;"",IF((C23&lt;&gt;"")*(D23&lt;&gt;""),HOUR(D23-C23)+MINUTE(D23-C23)/60-E23,""),"")</f>
        <v/>
      </c>
      <c r="G23" s="38">
        <f t="array" ref="G23">IF(A23&lt;&gt;"", IF(F23&lt;&gt;"",G22+F23,G22), "")</f>
        <v>0</v>
      </c>
      <c r="H23" s="26"/>
      <c r="I23" s="125"/>
    </row>
    <row r="24" spans="1:9" x14ac:dyDescent="0.25">
      <c r="A24" s="30">
        <f t="shared" si="0"/>
        <v>45313</v>
      </c>
      <c r="B24" s="82" t="str">
        <f t="array" ref="B24">IF(B23="日", "月", IF(B23="月", "火", IF(B23="火", "水", IF(B23="水", "木", IF(B23="木", "金", IF(B23="金", "土", IF(B23="土", "日", "")))))))</f>
        <v>月</v>
      </c>
      <c r="C24" s="13"/>
      <c r="D24" s="13"/>
      <c r="E24" s="12"/>
      <c r="F24" s="37" t="str">
        <f t="array" ref="F24">IF(A24&lt;&gt;"",IF((C24&lt;&gt;"")*(D24&lt;&gt;""),HOUR(D24-C24)+MINUTE(D24-C24)/60-E24,""),"")</f>
        <v/>
      </c>
      <c r="G24" s="38">
        <f t="array" ref="G24">IF(A24&lt;&gt;"", IF(F24&lt;&gt;"",G23+F24,G23), "")</f>
        <v>0</v>
      </c>
      <c r="H24" s="26"/>
      <c r="I24" s="125"/>
    </row>
    <row r="25" spans="1:9" x14ac:dyDescent="0.25">
      <c r="A25" s="30">
        <f t="shared" si="0"/>
        <v>45314</v>
      </c>
      <c r="B25" s="82" t="str">
        <f t="array" ref="B25">IF(B24="日", "月", IF(B24="月", "火", IF(B24="火", "水", IF(B24="水", "木", IF(B24="木", "金", IF(B24="金", "土", IF(B24="土", "日", "")))))))</f>
        <v>火</v>
      </c>
      <c r="C25" s="13"/>
      <c r="D25" s="13"/>
      <c r="E25" s="12"/>
      <c r="F25" s="37" t="str">
        <f t="array" ref="F25">IF(A25&lt;&gt;"",IF((C25&lt;&gt;"")*(D25&lt;&gt;""),HOUR(D25-C25)+MINUTE(D25-C25)/60-E25,""),"")</f>
        <v/>
      </c>
      <c r="G25" s="38">
        <f t="array" ref="G25">IF(A25&lt;&gt;"", IF(F25&lt;&gt;"",G24+F25,G24), "")</f>
        <v>0</v>
      </c>
      <c r="H25" s="26"/>
      <c r="I25" s="125"/>
    </row>
    <row r="26" spans="1:9" x14ac:dyDescent="0.25">
      <c r="A26" s="30">
        <f t="shared" si="0"/>
        <v>45315</v>
      </c>
      <c r="B26" s="82" t="str">
        <f t="array" ref="B26">IF(B25="日", "月", IF(B25="月", "火", IF(B25="火", "水", IF(B25="水", "木", IF(B25="木", "金", IF(B25="金", "土", IF(B25="土", "日", "")))))))</f>
        <v>水</v>
      </c>
      <c r="C26" s="13"/>
      <c r="D26" s="13"/>
      <c r="E26" s="12"/>
      <c r="F26" s="37" t="str">
        <f t="array" ref="F26">IF(A26&lt;&gt;"",IF((C26&lt;&gt;"")*(D26&lt;&gt;""),HOUR(D26-C26)+MINUTE(D26-C26)/60-E26,""),"")</f>
        <v/>
      </c>
      <c r="G26" s="38">
        <f t="array" ref="G26">IF(A26&lt;&gt;"", IF(F26&lt;&gt;"",G25+F26,G25), "")</f>
        <v>0</v>
      </c>
      <c r="H26" s="26"/>
      <c r="I26" s="125"/>
    </row>
    <row r="27" spans="1:9" x14ac:dyDescent="0.25">
      <c r="A27" s="30">
        <f t="shared" si="0"/>
        <v>45316</v>
      </c>
      <c r="B27" s="82" t="str">
        <f t="array" ref="B27">IF(B26="日", "月", IF(B26="月", "火", IF(B26="火", "水", IF(B26="水", "木", IF(B26="木", "金", IF(B26="金", "土", IF(B26="土", "日", "")))))))</f>
        <v>木</v>
      </c>
      <c r="C27" s="13"/>
      <c r="D27" s="13"/>
      <c r="E27" s="12"/>
      <c r="F27" s="37" t="str">
        <f t="array" ref="F27">IF(A27&lt;&gt;"",IF((C27&lt;&gt;"")*(D27&lt;&gt;""),HOUR(D27-C27)+MINUTE(D27-C27)/60-E27,""),"")</f>
        <v/>
      </c>
      <c r="G27" s="38">
        <f t="array" ref="G27">IF(A27&lt;&gt;"", IF(F27&lt;&gt;"",G26+F27,G26), "")</f>
        <v>0</v>
      </c>
      <c r="H27" s="26"/>
      <c r="I27" s="125"/>
    </row>
    <row r="28" spans="1:9" x14ac:dyDescent="0.25">
      <c r="A28" s="30">
        <f t="shared" si="0"/>
        <v>45317</v>
      </c>
      <c r="B28" s="82" t="str">
        <f t="array" ref="B28">IF(B27="日", "月", IF(B27="月", "火", IF(B27="火", "水", IF(B27="水", "木", IF(B27="木", "金", IF(B27="金", "土", IF(B27="土", "日", "")))))))</f>
        <v>金</v>
      </c>
      <c r="C28" s="13"/>
      <c r="D28" s="13"/>
      <c r="E28" s="12"/>
      <c r="F28" s="37" t="str">
        <f t="array" ref="F28">IF(A28&lt;&gt;"",IF((C28&lt;&gt;"")*(D28&lt;&gt;""),HOUR(D28-C28)+MINUTE(D28-C28)/60-E28,""),"")</f>
        <v/>
      </c>
      <c r="G28" s="38">
        <f t="array" ref="G28">IF(A28&lt;&gt;"", IF(F28&lt;&gt;"",G27+F28,G27), "")</f>
        <v>0</v>
      </c>
      <c r="H28" s="26"/>
      <c r="I28" s="125"/>
    </row>
    <row r="29" spans="1:9" x14ac:dyDescent="0.25">
      <c r="A29" s="30">
        <f t="shared" si="0"/>
        <v>45318</v>
      </c>
      <c r="B29" s="82" t="str">
        <f t="array" ref="B29">IF(B28="日", "月", IF(B28="月", "火", IF(B28="火", "水", IF(B28="水", "木", IF(B28="木", "金", IF(B28="金", "土", IF(B28="土", "日", "")))))))</f>
        <v>土</v>
      </c>
      <c r="C29" s="13"/>
      <c r="D29" s="13"/>
      <c r="E29" s="12"/>
      <c r="F29" s="37" t="str">
        <f t="array" ref="F29">IF(A29&lt;&gt;"",IF((C29&lt;&gt;"")*(D29&lt;&gt;""),HOUR(D29-C29)+MINUTE(D29-C29)/60-E29,""),"")</f>
        <v/>
      </c>
      <c r="G29" s="38">
        <f t="array" ref="G29">IF(A29&lt;&gt;"", IF(F29&lt;&gt;"",G28+F29,G28), "")</f>
        <v>0</v>
      </c>
      <c r="H29" s="26"/>
      <c r="I29" s="125"/>
    </row>
    <row r="30" spans="1:9" x14ac:dyDescent="0.25">
      <c r="A30" s="30">
        <f t="shared" si="0"/>
        <v>45319</v>
      </c>
      <c r="B30" s="82" t="str">
        <f t="array" ref="B30">IF(B29="日", "月", IF(B29="月", "火", IF(B29="火", "水", IF(B29="水", "木", IF(B29="木", "金", IF(B29="金", "土", IF(B29="土", "日", "")))))))</f>
        <v>日</v>
      </c>
      <c r="C30" s="13"/>
      <c r="D30" s="13"/>
      <c r="E30" s="12"/>
      <c r="F30" s="37" t="str">
        <f t="array" ref="F30">IF(A30&lt;&gt;"",IF((C30&lt;&gt;"")*(D30&lt;&gt;""),HOUR(D30-C30)+MINUTE(D30-C30)/60-E30,""),"")</f>
        <v/>
      </c>
      <c r="G30" s="38">
        <f t="array" ref="G30">IF(A30&lt;&gt;"", IF(F30&lt;&gt;"",G29+F30,G29), "")</f>
        <v>0</v>
      </c>
      <c r="H30" s="26"/>
      <c r="I30" s="125"/>
    </row>
    <row r="31" spans="1:9" x14ac:dyDescent="0.25">
      <c r="A31" s="30">
        <f t="shared" si="0"/>
        <v>45320</v>
      </c>
      <c r="B31" s="82" t="str">
        <f t="array" ref="B31">IF(B30="日", "月", IF(B30="月", "火", IF(B30="火", "水", IF(B30="水", "木", IF(B30="木", "金", IF(B30="金", "土", IF(B30="土", "日", "")))))))</f>
        <v>月</v>
      </c>
      <c r="C31" s="13"/>
      <c r="D31" s="13"/>
      <c r="E31" s="12"/>
      <c r="F31" s="37" t="str">
        <f t="array" ref="F31">IF(A31&lt;&gt;"",IF((C31&lt;&gt;"")*(D31&lt;&gt;""),HOUR(D31-C31)+MINUTE(D31-C31)/60-E31,""),"")</f>
        <v/>
      </c>
      <c r="G31" s="38">
        <f t="array" ref="G31">IF(A31&lt;&gt;"", IF(F31&lt;&gt;"",G30+F31,G30), "")</f>
        <v>0</v>
      </c>
      <c r="H31" s="26"/>
      <c r="I31" s="125"/>
    </row>
    <row r="32" spans="1:9" x14ac:dyDescent="0.25">
      <c r="A32" s="30">
        <f t="shared" si="0"/>
        <v>45321</v>
      </c>
      <c r="B32" s="82" t="str">
        <f t="array" ref="B32">IF(B31="日", "月", IF(B31="月", "火", IF(B31="火", "水", IF(B31="水", "木", IF(B31="木", "金", IF(B31="金", "土", IF(B31="土", "日", "")))))))</f>
        <v>火</v>
      </c>
      <c r="C32" s="13"/>
      <c r="D32" s="13"/>
      <c r="E32" s="12"/>
      <c r="F32" s="37" t="str">
        <f t="array" ref="F32">IF(A32&lt;&gt;"",IF((C32&lt;&gt;"")*(D32&lt;&gt;""),HOUR(D32-C32)+MINUTE(D32-C32)/60-E32,""),"")</f>
        <v/>
      </c>
      <c r="G32" s="38">
        <f t="array" ref="G32">IF(A32&lt;&gt;"", IF(F32&lt;&gt;"",G31+F32,G31), "")</f>
        <v>0</v>
      </c>
      <c r="H32" s="26"/>
      <c r="I32" s="125"/>
    </row>
    <row r="33" spans="1:9" x14ac:dyDescent="0.25">
      <c r="A33" s="30">
        <f>A32+1</f>
        <v>45322</v>
      </c>
      <c r="B33" s="82" t="str">
        <f t="array" ref="B33">IF(B32="日", "月", IF(B32="月", "火", IF(B32="火", "水", IF(B32="水", "木", IF(B32="木", "金", IF(B32="金", "土", IF(B32="土", "日", "")))))))</f>
        <v>水</v>
      </c>
      <c r="C33" s="13"/>
      <c r="D33" s="13"/>
      <c r="E33" s="12"/>
      <c r="F33" s="37" t="str">
        <f t="array" ref="F33">IF(A33&lt;&gt;"",IF((C33&lt;&gt;"")*(D33&lt;&gt;""),HOUR(D33-C33)+MINUTE(D33-C33)/60-E33,""),"")</f>
        <v/>
      </c>
      <c r="G33" s="38">
        <f t="array" ref="G33">IF(A33&lt;&gt;"", IF(F33&lt;&gt;"",G32+F33,G32), "")</f>
        <v>0</v>
      </c>
      <c r="H33" s="26"/>
      <c r="I33" s="125"/>
    </row>
    <row r="34" spans="1:9" s="5" customFormat="1" x14ac:dyDescent="0.25">
      <c r="A34" s="32"/>
      <c r="B34" s="33"/>
      <c r="C34" s="55"/>
      <c r="D34" s="83" t="s">
        <v>33</v>
      </c>
      <c r="E34" s="90">
        <f t="array" ref="E34">COUNT(IF(F3:F33&lt;&gt;"",,""))</f>
        <v>0</v>
      </c>
      <c r="F34" s="83" t="s">
        <v>23</v>
      </c>
      <c r="G34" s="88">
        <f t="array" ref="G34">IF(G33&lt;&gt;"", G33, IF(G32&lt;&gt;"", G32, IF(G31&lt;&gt;"", G31, IF(G30&lt;&gt;"", G30, IF(G29&lt;&gt;"", G29, "error!")))))</f>
        <v>0</v>
      </c>
      <c r="H34" s="9"/>
      <c r="I34" s="7"/>
    </row>
    <row r="35" spans="1:9" s="5" customFormat="1" x14ac:dyDescent="0.25">
      <c r="A35" s="32"/>
      <c r="B35" s="33"/>
      <c r="C35" s="55"/>
      <c r="D35" s="86" t="s">
        <v>34</v>
      </c>
      <c r="E35" s="91">
        <f>'12月'!E35+E34</f>
        <v>0</v>
      </c>
      <c r="F35" s="88" t="s">
        <v>24</v>
      </c>
      <c r="G35" s="92">
        <f>'12月'!G35+G34</f>
        <v>0</v>
      </c>
      <c r="H35" s="9"/>
      <c r="I35" s="7"/>
    </row>
    <row r="36" spans="1:9" s="5" customFormat="1" x14ac:dyDescent="0.25">
      <c r="A36" s="121" t="str">
        <f t="array" aca="1" ref="A36" ca="1">IF(B36&lt;&gt;"","メッセージ：","")</f>
        <v/>
      </c>
      <c r="B36" s="122" t="str">
        <f t="array" aca="1" ref="B36" ca="1">IF(TODAY()&lt;=DATE(YEAR(A3),MONTH(A3)+1,DAY(A3)),  IF((TODAY()&gt;=DATE(YEAR(A32),MONTH(A32),DAY(A32)))*(G34&gt;=120),"今月はがんばったね。気を抜かず，来月もがんばろう！",  IF((TODAY()&gt;=DATE(YEAR(A32),MONTH(A32),DAY(A32)))*(G34&lt;120),"来月はがんばってね！",  IF((TODAY()&gt;=DATE(YEAR(A22),MONTH(A22),DAY(A22)))*(G34&lt;80),"今月も残りわずか。追い込みをかけよう！",  IF((TODAY()&gt;=DATE(YEAR(A12),MONTH(A12),DAY(A12)))*(G34&lt;40),"出足が鈍いね。",IF((TODAY()&gt;=DATE(YEAR(A3),MONTH(A3),DAY(A3)))*(TODAY()&lt;=DATE(YEAR(A7),MONTH(A7),DAY(A7))),"今月も研究が進むといいね。",""))))),"")</f>
        <v/>
      </c>
      <c r="C36" s="44"/>
      <c r="D36" s="44"/>
      <c r="E36" s="44"/>
      <c r="F36" s="45"/>
      <c r="G36" s="45"/>
      <c r="H36" s="10"/>
      <c r="I36" s="7"/>
    </row>
    <row r="37" spans="1:9" s="5" customFormat="1" x14ac:dyDescent="0.25">
      <c r="A37" s="34"/>
      <c r="B37" s="35"/>
      <c r="C37" s="10"/>
      <c r="D37" s="10"/>
      <c r="E37" s="10"/>
      <c r="F37" s="3"/>
      <c r="G37" s="3"/>
      <c r="H37" s="10"/>
      <c r="I37" s="7"/>
    </row>
    <row r="38" spans="1:9" s="5" customFormat="1" x14ac:dyDescent="0.25">
      <c r="A38" s="4" t="str">
        <f>'4月'!A38</f>
        <v>記入方法および注意：</v>
      </c>
      <c r="B38" s="32"/>
      <c r="C38" s="10"/>
      <c r="D38" s="10"/>
      <c r="E38" s="10"/>
      <c r="F38" s="3"/>
      <c r="G38" s="3"/>
      <c r="H38" s="10"/>
      <c r="I38" s="7"/>
    </row>
    <row r="39" spans="1:9" s="5" customFormat="1" x14ac:dyDescent="0.25">
      <c r="A39" s="81" t="str">
        <f>'4月'!A39</f>
        <v>・「開始時刻」と「終了時刻」，「休憩時間」（単位：hour），「内容」について所定の欄に記入してください。</v>
      </c>
      <c r="B39" s="36"/>
      <c r="E39" s="3"/>
      <c r="F39" s="3"/>
      <c r="G39" s="3"/>
      <c r="H39" s="6"/>
      <c r="I39" s="7"/>
    </row>
    <row r="40" spans="1:9" s="5" customFormat="1" x14ac:dyDescent="0.25">
      <c r="A40" s="5" t="str">
        <f>'4月'!A41</f>
        <v>・連続していても日付が変わる場合には，「終了時刻」に24:00を加算して入力するか，分割して実際の日付の欄に記入するようにしてください。</v>
      </c>
      <c r="B40" s="32"/>
      <c r="F40" s="3"/>
      <c r="G40" s="3"/>
      <c r="H40" s="6"/>
      <c r="I40" s="7"/>
    </row>
    <row r="41" spans="1:9" s="5" customFormat="1" x14ac:dyDescent="0.25">
      <c r="A41" s="5" t="str">
        <f>'4月'!A42</f>
        <v>・一日の研究従事「時間」や「月間合計時間」，「年間累積時間」などは自動計算されます。</v>
      </c>
      <c r="B41" s="32"/>
      <c r="F41" s="3"/>
      <c r="G41" s="3"/>
      <c r="H41" s="6"/>
      <c r="I41" s="7"/>
    </row>
    <row r="42" spans="1:9" s="5" customFormat="1" x14ac:dyDescent="0.25">
      <c r="A42" s="5" t="str">
        <f>'4月'!A43</f>
        <v>・「休憩時間」とは，卒論（修論）研究に関係していない時間。例えば，講義に出席している時間や昼食の時間など。</v>
      </c>
      <c r="B42" s="32"/>
      <c r="F42" s="3"/>
      <c r="G42" s="3"/>
      <c r="H42" s="6"/>
      <c r="I42" s="7"/>
    </row>
    <row r="43" spans="1:9" s="5" customFormat="1" x14ac:dyDescent="0.25">
      <c r="A43" s="5" t="str">
        <f>'4月'!A44</f>
        <v>・「内容」欄には，研究に関連して実施した内容を具体的に記入してください。</v>
      </c>
      <c r="B43" s="32"/>
      <c r="E43" s="3"/>
      <c r="F43" s="3"/>
      <c r="G43" s="3"/>
      <c r="H43" s="6"/>
      <c r="I43" s="7"/>
    </row>
    <row r="44" spans="1:9" s="5" customFormat="1" x14ac:dyDescent="0.25">
      <c r="A44" s="5" t="str">
        <f>'4月'!A45</f>
        <v>・「備考」欄は自由に使用して構いません。</v>
      </c>
      <c r="B44" s="4"/>
      <c r="C44" s="3"/>
      <c r="D44" s="3"/>
      <c r="F44" s="3"/>
      <c r="G44" s="3"/>
      <c r="H44" s="6"/>
      <c r="I44" s="7"/>
    </row>
    <row r="45" spans="1:9" s="5" customFormat="1" x14ac:dyDescent="0.25">
      <c r="A45" s="5" t="str">
        <f>'4月'!A46</f>
        <v>・その他，［記入例］シートも入力の参考にしてください。</v>
      </c>
      <c r="B45" s="4"/>
      <c r="F45" s="3"/>
      <c r="G45" s="3"/>
      <c r="H45" s="6"/>
      <c r="I45" s="7"/>
    </row>
    <row r="46" spans="1:9" s="5" customFormat="1" x14ac:dyDescent="0.25">
      <c r="A46" s="4"/>
      <c r="B46" s="4"/>
      <c r="E46" s="3"/>
      <c r="F46" s="3"/>
      <c r="G46" s="3"/>
      <c r="H46" s="6"/>
      <c r="I46" s="7"/>
    </row>
    <row r="47" spans="1:9" s="5" customFormat="1" x14ac:dyDescent="0.25">
      <c r="A47" s="4"/>
      <c r="B47" s="4"/>
      <c r="F47" s="3"/>
      <c r="G47" s="3"/>
      <c r="H47" s="6"/>
      <c r="I47" s="7"/>
    </row>
    <row r="48" spans="1:9" s="5" customFormat="1" x14ac:dyDescent="0.25">
      <c r="A48" s="4"/>
      <c r="B48" s="4"/>
      <c r="F48" s="3"/>
      <c r="G48" s="3"/>
      <c r="H48" s="6"/>
      <c r="I48" s="7"/>
    </row>
    <row r="49" spans="1:9" s="5" customFormat="1" x14ac:dyDescent="0.25">
      <c r="A49" s="4"/>
      <c r="B49" s="4"/>
      <c r="C49" s="3"/>
      <c r="D49" s="3"/>
      <c r="E49" s="3"/>
      <c r="F49" s="3"/>
      <c r="G49" s="3"/>
      <c r="H49" s="6"/>
      <c r="I49" s="7"/>
    </row>
    <row r="50" spans="1:9" s="5" customFormat="1" x14ac:dyDescent="0.25">
      <c r="A50" s="4"/>
      <c r="B50" s="4"/>
      <c r="F50" s="3"/>
      <c r="G50" s="3"/>
      <c r="H50" s="6"/>
      <c r="I50" s="7"/>
    </row>
    <row r="51" spans="1:9" s="5" customFormat="1" x14ac:dyDescent="0.25">
      <c r="A51" s="4"/>
      <c r="B51" s="4"/>
      <c r="F51" s="3"/>
      <c r="G51" s="3"/>
      <c r="H51" s="6"/>
      <c r="I51" s="7"/>
    </row>
    <row r="52" spans="1:9" s="5" customFormat="1" x14ac:dyDescent="0.25">
      <c r="A52" s="4"/>
      <c r="B52" s="4"/>
      <c r="F52" s="3"/>
      <c r="G52" s="3"/>
      <c r="H52" s="6"/>
      <c r="I52" s="7"/>
    </row>
    <row r="53" spans="1:9" s="5" customFormat="1" x14ac:dyDescent="0.25">
      <c r="A53" s="4"/>
      <c r="B53" s="4"/>
      <c r="E53" s="3"/>
      <c r="F53" s="3"/>
      <c r="G53" s="3"/>
      <c r="H53" s="6"/>
      <c r="I53" s="7"/>
    </row>
    <row r="54" spans="1:9" s="5" customFormat="1" x14ac:dyDescent="0.25">
      <c r="A54" s="4"/>
      <c r="B54" s="4"/>
      <c r="E54" s="3"/>
      <c r="F54" s="3"/>
      <c r="G54" s="3"/>
      <c r="H54" s="6"/>
      <c r="I54" s="7"/>
    </row>
    <row r="55" spans="1:9" s="5" customFormat="1" x14ac:dyDescent="0.25">
      <c r="A55" s="4"/>
      <c r="B55" s="4"/>
      <c r="F55" s="3"/>
      <c r="G55" s="3"/>
      <c r="H55" s="6"/>
      <c r="I55" s="7"/>
    </row>
    <row r="56" spans="1:9" s="5" customFormat="1" x14ac:dyDescent="0.25">
      <c r="A56" s="4"/>
      <c r="B56" s="4"/>
      <c r="F56" s="3"/>
      <c r="G56" s="3"/>
      <c r="H56" s="6"/>
      <c r="I56" s="7"/>
    </row>
    <row r="57" spans="1:9" s="5" customFormat="1" x14ac:dyDescent="0.25">
      <c r="A57" s="4"/>
      <c r="B57" s="4"/>
      <c r="F57" s="3"/>
      <c r="G57" s="3"/>
      <c r="H57" s="6"/>
      <c r="I57" s="7"/>
    </row>
    <row r="58" spans="1:9" s="5" customFormat="1" x14ac:dyDescent="0.25">
      <c r="A58" s="4"/>
      <c r="B58" s="4"/>
      <c r="F58" s="3"/>
      <c r="G58" s="3"/>
      <c r="H58" s="6"/>
      <c r="I58" s="7"/>
    </row>
    <row r="59" spans="1:9" s="5" customFormat="1" x14ac:dyDescent="0.25">
      <c r="A59" s="4"/>
      <c r="B59" s="4"/>
      <c r="F59" s="3"/>
      <c r="G59" s="3"/>
      <c r="H59" s="6"/>
      <c r="I59" s="7"/>
    </row>
    <row r="60" spans="1:9" s="5" customFormat="1" x14ac:dyDescent="0.25">
      <c r="A60" s="4"/>
      <c r="B60" s="4"/>
      <c r="F60" s="3"/>
      <c r="G60" s="3"/>
      <c r="H60" s="6"/>
      <c r="I60" s="7"/>
    </row>
    <row r="61" spans="1:9" s="5" customFormat="1" x14ac:dyDescent="0.25">
      <c r="A61" s="4"/>
      <c r="B61" s="4"/>
      <c r="F61" s="3"/>
      <c r="G61" s="3"/>
      <c r="H61" s="6"/>
      <c r="I61" s="7"/>
    </row>
    <row r="62" spans="1:9" s="5" customFormat="1" x14ac:dyDescent="0.25">
      <c r="A62" s="4"/>
      <c r="B62" s="4"/>
      <c r="F62" s="3"/>
      <c r="G62" s="3"/>
      <c r="H62" s="6"/>
      <c r="I62" s="7"/>
    </row>
    <row r="63" spans="1:9" s="5" customFormat="1" x14ac:dyDescent="0.25">
      <c r="A63" s="4"/>
      <c r="B63" s="4"/>
      <c r="F63" s="3"/>
      <c r="G63" s="3"/>
      <c r="H63" s="6"/>
      <c r="I63" s="7"/>
    </row>
    <row r="64" spans="1:9" s="5" customFormat="1" x14ac:dyDescent="0.25">
      <c r="A64" s="4"/>
      <c r="B64" s="4"/>
      <c r="F64" s="3"/>
      <c r="G64" s="3"/>
      <c r="H64" s="6"/>
      <c r="I64" s="7"/>
    </row>
    <row r="65" spans="1:9" s="5" customFormat="1" x14ac:dyDescent="0.25">
      <c r="A65" s="4"/>
      <c r="B65" s="4"/>
      <c r="F65" s="3"/>
      <c r="G65" s="3"/>
      <c r="H65" s="6"/>
      <c r="I65" s="7"/>
    </row>
    <row r="66" spans="1:9" s="5" customFormat="1" x14ac:dyDescent="0.25">
      <c r="A66" s="4"/>
      <c r="B66" s="4"/>
      <c r="F66" s="3"/>
      <c r="G66" s="3"/>
      <c r="H66" s="6"/>
      <c r="I66" s="7"/>
    </row>
    <row r="67" spans="1:9" s="5" customFormat="1" x14ac:dyDescent="0.25">
      <c r="A67" s="4"/>
      <c r="B67" s="4"/>
      <c r="F67" s="3"/>
      <c r="G67" s="3"/>
      <c r="H67" s="6"/>
      <c r="I67" s="7"/>
    </row>
    <row r="68" spans="1:9" s="5" customFormat="1" x14ac:dyDescent="0.25">
      <c r="A68" s="4"/>
      <c r="B68" s="4"/>
      <c r="F68" s="3"/>
      <c r="G68" s="3"/>
      <c r="H68" s="6"/>
      <c r="I68" s="7"/>
    </row>
    <row r="69" spans="1:9" s="5" customFormat="1" x14ac:dyDescent="0.25">
      <c r="A69" s="4"/>
      <c r="B69" s="4"/>
      <c r="F69" s="3"/>
      <c r="G69" s="3"/>
      <c r="H69" s="6"/>
      <c r="I69" s="7"/>
    </row>
    <row r="70" spans="1:9" s="5" customFormat="1" x14ac:dyDescent="0.25">
      <c r="A70" s="4"/>
      <c r="B70" s="4"/>
      <c r="F70" s="3"/>
      <c r="G70" s="3"/>
      <c r="H70" s="6"/>
      <c r="I70" s="7"/>
    </row>
    <row r="71" spans="1:9" s="5" customFormat="1" x14ac:dyDescent="0.25">
      <c r="A71" s="4"/>
      <c r="B71" s="4"/>
      <c r="F71" s="3"/>
      <c r="G71" s="3"/>
      <c r="H71" s="6"/>
      <c r="I71" s="7"/>
    </row>
    <row r="72" spans="1:9" s="5" customFormat="1" x14ac:dyDescent="0.25">
      <c r="A72" s="4"/>
      <c r="B72" s="4"/>
      <c r="F72" s="3"/>
      <c r="G72" s="3"/>
      <c r="H72" s="6"/>
      <c r="I72" s="7"/>
    </row>
    <row r="73" spans="1:9" s="5" customFormat="1" x14ac:dyDescent="0.25">
      <c r="A73" s="4"/>
      <c r="B73" s="4"/>
      <c r="F73" s="3"/>
      <c r="G73" s="3"/>
      <c r="H73" s="6"/>
      <c r="I73" s="7"/>
    </row>
    <row r="74" spans="1:9" s="5" customFormat="1" x14ac:dyDescent="0.25">
      <c r="A74" s="4"/>
      <c r="B74" s="4"/>
      <c r="F74" s="3"/>
      <c r="G74" s="3"/>
      <c r="H74" s="6"/>
      <c r="I74" s="7"/>
    </row>
    <row r="75" spans="1:9" s="5" customFormat="1" x14ac:dyDescent="0.25">
      <c r="A75" s="4"/>
      <c r="B75" s="4"/>
      <c r="F75" s="3"/>
      <c r="G75" s="3"/>
      <c r="H75" s="6"/>
      <c r="I75" s="7"/>
    </row>
    <row r="76" spans="1:9" s="5" customFormat="1" x14ac:dyDescent="0.25">
      <c r="A76" s="4"/>
      <c r="B76" s="4"/>
      <c r="F76" s="3"/>
      <c r="G76" s="3"/>
      <c r="H76" s="6"/>
      <c r="I76" s="7"/>
    </row>
    <row r="77" spans="1:9" s="5" customFormat="1" x14ac:dyDescent="0.25">
      <c r="A77" s="4"/>
      <c r="B77" s="4"/>
      <c r="F77" s="3"/>
      <c r="G77" s="3"/>
      <c r="H77" s="6"/>
      <c r="I77" s="7"/>
    </row>
    <row r="78" spans="1:9" s="5" customFormat="1" x14ac:dyDescent="0.25">
      <c r="A78" s="4"/>
      <c r="B78" s="4"/>
      <c r="F78" s="3"/>
      <c r="G78" s="3"/>
      <c r="H78" s="6"/>
      <c r="I78" s="7"/>
    </row>
    <row r="79" spans="1:9" s="5" customFormat="1" x14ac:dyDescent="0.25">
      <c r="A79" s="4"/>
      <c r="B79" s="4"/>
      <c r="F79" s="3"/>
      <c r="G79" s="3"/>
      <c r="H79" s="6"/>
      <c r="I79" s="7"/>
    </row>
    <row r="80" spans="1:9" s="5" customFormat="1" x14ac:dyDescent="0.25">
      <c r="A80" s="4"/>
      <c r="B80" s="4"/>
      <c r="F80" s="3"/>
      <c r="G80" s="3"/>
      <c r="H80" s="6"/>
      <c r="I80" s="7"/>
    </row>
    <row r="81" spans="1:9" s="5" customFormat="1" x14ac:dyDescent="0.25">
      <c r="A81" s="4"/>
      <c r="B81" s="4"/>
      <c r="F81" s="3"/>
      <c r="G81" s="3"/>
      <c r="H81" s="6"/>
      <c r="I81" s="7"/>
    </row>
    <row r="82" spans="1:9" s="5" customFormat="1" x14ac:dyDescent="0.25">
      <c r="A82" s="4"/>
      <c r="B82" s="4"/>
      <c r="F82" s="3"/>
      <c r="G82" s="3"/>
      <c r="H82" s="6"/>
      <c r="I82" s="7"/>
    </row>
    <row r="83" spans="1:9" s="5" customFormat="1" x14ac:dyDescent="0.25">
      <c r="A83" s="4"/>
      <c r="B83" s="4"/>
      <c r="F83" s="3"/>
      <c r="G83" s="3"/>
      <c r="H83" s="6"/>
      <c r="I83" s="7"/>
    </row>
    <row r="84" spans="1:9" s="5" customFormat="1" x14ac:dyDescent="0.25">
      <c r="A84" s="4"/>
      <c r="B84" s="4"/>
      <c r="F84" s="3"/>
      <c r="G84" s="3"/>
      <c r="H84" s="6"/>
      <c r="I84" s="7"/>
    </row>
    <row r="85" spans="1:9" s="5" customFormat="1" x14ac:dyDescent="0.25">
      <c r="A85" s="4"/>
      <c r="B85" s="4"/>
      <c r="F85" s="3"/>
      <c r="G85" s="3"/>
      <c r="H85" s="6"/>
      <c r="I85" s="7"/>
    </row>
    <row r="86" spans="1:9" s="5" customFormat="1" x14ac:dyDescent="0.25">
      <c r="A86" s="4"/>
      <c r="B86" s="4"/>
      <c r="F86" s="3"/>
      <c r="G86" s="3"/>
      <c r="H86" s="6"/>
      <c r="I86" s="7"/>
    </row>
    <row r="87" spans="1:9" s="5" customFormat="1" x14ac:dyDescent="0.25">
      <c r="A87" s="4"/>
      <c r="B87" s="4"/>
      <c r="F87" s="3"/>
      <c r="G87" s="3"/>
      <c r="H87" s="6"/>
      <c r="I87" s="7"/>
    </row>
    <row r="88" spans="1:9" s="5" customFormat="1" x14ac:dyDescent="0.25">
      <c r="A88" s="4"/>
      <c r="B88" s="4"/>
      <c r="F88" s="3"/>
      <c r="G88" s="3"/>
      <c r="H88" s="6"/>
      <c r="I88" s="7"/>
    </row>
    <row r="89" spans="1:9" s="5" customFormat="1" x14ac:dyDescent="0.25">
      <c r="A89" s="4"/>
      <c r="B89" s="4"/>
      <c r="F89" s="3"/>
      <c r="G89" s="3"/>
      <c r="H89" s="6"/>
      <c r="I89" s="7"/>
    </row>
    <row r="90" spans="1:9" s="5" customFormat="1" x14ac:dyDescent="0.25">
      <c r="A90" s="4"/>
      <c r="B90" s="4"/>
      <c r="F90" s="3"/>
      <c r="G90" s="3"/>
      <c r="H90" s="6"/>
      <c r="I90" s="7"/>
    </row>
    <row r="91" spans="1:9" s="5" customFormat="1" x14ac:dyDescent="0.25">
      <c r="A91" s="4"/>
      <c r="B91" s="4"/>
      <c r="F91" s="3"/>
      <c r="G91" s="3"/>
      <c r="H91" s="6"/>
      <c r="I91" s="7"/>
    </row>
    <row r="92" spans="1:9" s="5" customFormat="1" x14ac:dyDescent="0.25">
      <c r="A92" s="4"/>
      <c r="B92" s="4"/>
      <c r="F92" s="3"/>
      <c r="G92" s="3"/>
      <c r="H92" s="6"/>
      <c r="I92" s="7"/>
    </row>
    <row r="93" spans="1:9" s="5" customFormat="1" x14ac:dyDescent="0.25">
      <c r="A93" s="4"/>
      <c r="B93" s="4"/>
      <c r="F93" s="3"/>
      <c r="G93" s="3"/>
      <c r="H93" s="6"/>
      <c r="I93" s="7"/>
    </row>
    <row r="94" spans="1:9" s="5" customFormat="1" x14ac:dyDescent="0.25">
      <c r="A94" s="4"/>
      <c r="B94" s="4"/>
      <c r="F94" s="3"/>
      <c r="G94" s="3"/>
      <c r="H94" s="6"/>
      <c r="I94" s="7"/>
    </row>
    <row r="95" spans="1:9" s="5" customFormat="1" x14ac:dyDescent="0.25">
      <c r="A95" s="4"/>
      <c r="B95" s="4"/>
      <c r="F95" s="3"/>
      <c r="G95" s="3"/>
      <c r="H95" s="6"/>
      <c r="I95" s="7"/>
    </row>
    <row r="96" spans="1:9" s="5" customFormat="1" x14ac:dyDescent="0.25">
      <c r="A96" s="4"/>
      <c r="B96" s="4"/>
      <c r="F96" s="3"/>
      <c r="G96" s="3"/>
      <c r="H96" s="6"/>
      <c r="I96" s="7"/>
    </row>
    <row r="97" spans="1:9" s="5" customFormat="1" x14ac:dyDescent="0.25">
      <c r="A97" s="4"/>
      <c r="B97" s="4"/>
      <c r="F97" s="3"/>
      <c r="G97" s="3"/>
      <c r="H97" s="6"/>
      <c r="I97" s="7"/>
    </row>
    <row r="98" spans="1:9" s="5" customFormat="1" x14ac:dyDescent="0.25">
      <c r="A98" s="4"/>
      <c r="B98" s="4"/>
      <c r="F98" s="3"/>
      <c r="G98" s="3"/>
      <c r="H98" s="6"/>
      <c r="I98" s="7"/>
    </row>
    <row r="99" spans="1:9" s="5" customFormat="1" x14ac:dyDescent="0.25">
      <c r="A99" s="4"/>
      <c r="B99" s="4"/>
      <c r="F99" s="3"/>
      <c r="G99" s="3"/>
      <c r="H99" s="6"/>
      <c r="I99" s="7"/>
    </row>
    <row r="100" spans="1:9" s="5" customFormat="1" x14ac:dyDescent="0.25">
      <c r="A100" s="4"/>
      <c r="B100" s="4"/>
      <c r="F100" s="3"/>
      <c r="G100" s="3"/>
      <c r="H100" s="6"/>
      <c r="I100" s="7"/>
    </row>
    <row r="101" spans="1:9" s="5" customFormat="1" x14ac:dyDescent="0.25">
      <c r="A101" s="4"/>
      <c r="B101" s="4"/>
      <c r="F101" s="3"/>
      <c r="G101" s="3"/>
      <c r="H101" s="6"/>
      <c r="I101" s="7"/>
    </row>
    <row r="102" spans="1:9" s="5" customFormat="1" x14ac:dyDescent="0.25">
      <c r="A102" s="4"/>
      <c r="B102" s="4"/>
      <c r="F102" s="3"/>
      <c r="G102" s="3"/>
      <c r="H102" s="6"/>
      <c r="I102" s="7"/>
    </row>
    <row r="103" spans="1:9" s="5" customFormat="1" x14ac:dyDescent="0.25">
      <c r="A103" s="4"/>
      <c r="B103" s="4"/>
      <c r="F103" s="3"/>
      <c r="G103" s="3"/>
      <c r="H103" s="6"/>
      <c r="I103" s="7"/>
    </row>
    <row r="104" spans="1:9" s="5" customFormat="1" x14ac:dyDescent="0.25">
      <c r="A104" s="4"/>
      <c r="B104" s="4"/>
      <c r="F104" s="3"/>
      <c r="G104" s="3"/>
      <c r="H104" s="6"/>
      <c r="I104" s="7"/>
    </row>
    <row r="105" spans="1:9" s="5" customFormat="1" x14ac:dyDescent="0.25">
      <c r="A105" s="4"/>
      <c r="B105" s="4"/>
      <c r="F105" s="3"/>
      <c r="G105" s="3"/>
      <c r="H105" s="6"/>
      <c r="I105" s="7"/>
    </row>
    <row r="106" spans="1:9" s="5" customFormat="1" x14ac:dyDescent="0.25">
      <c r="A106" s="4"/>
      <c r="B106" s="4"/>
      <c r="F106" s="3"/>
      <c r="G106" s="3"/>
      <c r="H106" s="6"/>
      <c r="I106" s="7"/>
    </row>
    <row r="107" spans="1:9" s="5" customFormat="1" x14ac:dyDescent="0.25">
      <c r="A107" s="4"/>
      <c r="B107" s="4"/>
      <c r="F107" s="3"/>
      <c r="G107" s="3"/>
      <c r="H107" s="6"/>
      <c r="I107" s="7"/>
    </row>
    <row r="108" spans="1:9" s="5" customFormat="1" x14ac:dyDescent="0.25">
      <c r="A108" s="4"/>
      <c r="B108" s="4"/>
      <c r="F108" s="3"/>
      <c r="G108" s="3"/>
      <c r="H108" s="6"/>
      <c r="I108" s="7"/>
    </row>
    <row r="109" spans="1:9" s="5" customFormat="1" x14ac:dyDescent="0.25">
      <c r="A109" s="4"/>
      <c r="B109" s="4"/>
      <c r="F109" s="3"/>
      <c r="G109" s="3"/>
      <c r="H109" s="6"/>
      <c r="I109" s="7"/>
    </row>
    <row r="110" spans="1:9" s="5" customFormat="1" x14ac:dyDescent="0.25">
      <c r="A110" s="4"/>
      <c r="B110" s="4"/>
      <c r="F110" s="3"/>
      <c r="G110" s="3"/>
      <c r="H110" s="6"/>
      <c r="I110" s="7"/>
    </row>
    <row r="111" spans="1:9" s="5" customFormat="1" x14ac:dyDescent="0.25">
      <c r="A111" s="4"/>
      <c r="B111" s="4"/>
      <c r="F111" s="3"/>
      <c r="G111" s="3"/>
      <c r="H111" s="6"/>
      <c r="I111" s="7"/>
    </row>
    <row r="112" spans="1:9" s="5" customFormat="1" x14ac:dyDescent="0.25">
      <c r="A112" s="4"/>
      <c r="B112" s="4"/>
      <c r="F112" s="3"/>
      <c r="G112" s="3"/>
      <c r="H112" s="6"/>
      <c r="I112" s="7"/>
    </row>
    <row r="113" spans="1:9" s="5" customFormat="1" x14ac:dyDescent="0.25">
      <c r="A113" s="4"/>
      <c r="B113" s="4"/>
      <c r="F113" s="3"/>
      <c r="G113" s="3"/>
      <c r="H113" s="6"/>
      <c r="I113" s="7"/>
    </row>
    <row r="114" spans="1:9" s="5" customFormat="1" x14ac:dyDescent="0.25">
      <c r="A114" s="4"/>
      <c r="B114" s="4"/>
      <c r="F114" s="3"/>
      <c r="G114" s="3"/>
      <c r="H114" s="6"/>
      <c r="I114" s="7"/>
    </row>
    <row r="115" spans="1:9" s="5" customFormat="1" x14ac:dyDescent="0.25">
      <c r="A115" s="4"/>
      <c r="B115" s="4"/>
      <c r="F115" s="3"/>
      <c r="G115" s="3"/>
      <c r="H115" s="6"/>
      <c r="I115" s="7"/>
    </row>
    <row r="116" spans="1:9" s="5" customFormat="1" x14ac:dyDescent="0.25">
      <c r="A116" s="4"/>
      <c r="B116" s="4"/>
      <c r="F116" s="3"/>
      <c r="G116" s="3"/>
      <c r="H116" s="6"/>
      <c r="I116" s="7"/>
    </row>
    <row r="117" spans="1:9" s="5" customFormat="1" x14ac:dyDescent="0.25">
      <c r="A117" s="4"/>
      <c r="B117" s="4"/>
      <c r="F117" s="3"/>
      <c r="G117" s="3"/>
      <c r="H117" s="6"/>
      <c r="I117" s="7"/>
    </row>
    <row r="118" spans="1:9" s="5" customFormat="1" x14ac:dyDescent="0.25">
      <c r="A118" s="4"/>
      <c r="B118" s="4"/>
      <c r="F118" s="3"/>
      <c r="G118" s="3"/>
      <c r="H118" s="6"/>
      <c r="I118" s="7"/>
    </row>
    <row r="119" spans="1:9" s="5" customFormat="1" x14ac:dyDescent="0.25">
      <c r="A119" s="4"/>
      <c r="B119" s="4"/>
      <c r="F119" s="3"/>
      <c r="G119" s="3"/>
      <c r="H119" s="6"/>
      <c r="I119" s="7"/>
    </row>
    <row r="120" spans="1:9" s="5" customFormat="1" x14ac:dyDescent="0.25">
      <c r="A120" s="4"/>
      <c r="B120" s="4"/>
      <c r="F120" s="3"/>
      <c r="G120" s="3"/>
      <c r="H120" s="6"/>
      <c r="I120" s="7"/>
    </row>
    <row r="121" spans="1:9" s="5" customFormat="1" x14ac:dyDescent="0.25">
      <c r="A121" s="4"/>
      <c r="B121" s="4"/>
      <c r="F121" s="3"/>
      <c r="G121" s="3"/>
      <c r="H121" s="6"/>
      <c r="I121" s="7"/>
    </row>
    <row r="122" spans="1:9" s="5" customFormat="1" x14ac:dyDescent="0.25">
      <c r="A122" s="4"/>
      <c r="B122" s="4"/>
      <c r="F122" s="3"/>
      <c r="G122" s="3"/>
      <c r="H122" s="6"/>
      <c r="I122" s="7"/>
    </row>
    <row r="123" spans="1:9" s="5" customFormat="1" x14ac:dyDescent="0.25">
      <c r="A123" s="4"/>
      <c r="B123" s="4"/>
      <c r="F123" s="3"/>
      <c r="G123" s="3"/>
      <c r="H123" s="6"/>
      <c r="I123" s="7"/>
    </row>
    <row r="124" spans="1:9" s="5" customFormat="1" x14ac:dyDescent="0.25">
      <c r="A124" s="4"/>
      <c r="B124" s="4"/>
      <c r="F124" s="3"/>
      <c r="G124" s="3"/>
      <c r="H124" s="6"/>
      <c r="I124" s="7"/>
    </row>
    <row r="125" spans="1:9" s="5" customFormat="1" x14ac:dyDescent="0.25">
      <c r="A125" s="4"/>
      <c r="B125" s="4"/>
      <c r="F125" s="3"/>
      <c r="G125" s="3"/>
      <c r="H125" s="6"/>
      <c r="I125" s="7"/>
    </row>
    <row r="126" spans="1:9" s="5" customFormat="1" x14ac:dyDescent="0.25">
      <c r="A126" s="4"/>
      <c r="B126" s="4"/>
      <c r="F126" s="3"/>
      <c r="G126" s="3"/>
      <c r="H126" s="6"/>
      <c r="I126" s="7"/>
    </row>
    <row r="127" spans="1:9" s="5" customFormat="1" x14ac:dyDescent="0.25">
      <c r="A127" s="4"/>
      <c r="B127" s="4"/>
      <c r="F127" s="3"/>
      <c r="G127" s="3"/>
      <c r="H127" s="6"/>
      <c r="I127" s="7"/>
    </row>
    <row r="128" spans="1:9" s="5" customFormat="1" x14ac:dyDescent="0.25">
      <c r="A128" s="4"/>
      <c r="B128" s="4"/>
      <c r="F128" s="3"/>
      <c r="G128" s="3"/>
      <c r="H128" s="6"/>
      <c r="I128" s="7"/>
    </row>
    <row r="129" spans="1:9" s="5" customFormat="1" x14ac:dyDescent="0.25">
      <c r="A129" s="4"/>
      <c r="B129" s="4"/>
      <c r="F129" s="3"/>
      <c r="G129" s="3"/>
      <c r="H129" s="6"/>
      <c r="I129" s="7"/>
    </row>
    <row r="130" spans="1:9" s="5" customFormat="1" x14ac:dyDescent="0.25">
      <c r="A130" s="4"/>
      <c r="B130" s="4"/>
      <c r="F130" s="3"/>
      <c r="G130" s="3"/>
      <c r="H130" s="6"/>
      <c r="I130" s="7"/>
    </row>
    <row r="131" spans="1:9" s="5" customFormat="1" x14ac:dyDescent="0.25">
      <c r="A131" s="4"/>
      <c r="B131" s="4"/>
      <c r="F131" s="3"/>
      <c r="G131" s="3"/>
      <c r="H131" s="6"/>
      <c r="I131" s="7"/>
    </row>
    <row r="132" spans="1:9" s="5" customFormat="1" x14ac:dyDescent="0.25">
      <c r="A132" s="4"/>
      <c r="B132" s="4"/>
      <c r="F132" s="3"/>
      <c r="G132" s="3"/>
      <c r="H132" s="6"/>
      <c r="I132" s="7"/>
    </row>
    <row r="133" spans="1:9" s="5" customFormat="1" x14ac:dyDescent="0.25">
      <c r="A133" s="4"/>
      <c r="B133" s="4"/>
      <c r="F133" s="3"/>
      <c r="G133" s="3"/>
      <c r="H133" s="6"/>
      <c r="I133" s="7"/>
    </row>
    <row r="134" spans="1:9" s="5" customFormat="1" x14ac:dyDescent="0.25">
      <c r="A134" s="4"/>
      <c r="B134" s="4"/>
      <c r="F134" s="3"/>
      <c r="G134" s="3"/>
      <c r="H134" s="6"/>
      <c r="I134" s="7"/>
    </row>
    <row r="135" spans="1:9" s="5" customFormat="1" x14ac:dyDescent="0.25">
      <c r="A135" s="4"/>
      <c r="B135" s="4"/>
      <c r="F135" s="3"/>
      <c r="G135" s="3"/>
      <c r="H135" s="6"/>
      <c r="I135" s="7"/>
    </row>
    <row r="136" spans="1:9" s="5" customFormat="1" x14ac:dyDescent="0.25">
      <c r="A136" s="4"/>
      <c r="B136" s="4"/>
      <c r="F136" s="3"/>
      <c r="G136" s="3"/>
      <c r="H136" s="6"/>
      <c r="I136" s="7"/>
    </row>
    <row r="137" spans="1:9" s="5" customFormat="1" x14ac:dyDescent="0.25">
      <c r="A137" s="4"/>
      <c r="B137" s="4"/>
      <c r="F137" s="3"/>
      <c r="G137" s="3"/>
      <c r="H137" s="6"/>
      <c r="I137" s="7"/>
    </row>
    <row r="138" spans="1:9" s="5" customFormat="1" x14ac:dyDescent="0.25">
      <c r="A138" s="4"/>
      <c r="B138" s="4"/>
      <c r="F138" s="3"/>
      <c r="G138" s="3"/>
      <c r="H138" s="6"/>
      <c r="I138" s="7"/>
    </row>
    <row r="139" spans="1:9" s="5" customFormat="1" x14ac:dyDescent="0.25">
      <c r="A139" s="4"/>
      <c r="B139" s="4"/>
      <c r="F139" s="3"/>
      <c r="G139" s="3"/>
      <c r="H139" s="6"/>
      <c r="I139" s="7"/>
    </row>
    <row r="140" spans="1:9" s="5" customFormat="1" x14ac:dyDescent="0.25">
      <c r="A140" s="4"/>
      <c r="B140" s="4"/>
      <c r="F140" s="3"/>
      <c r="G140" s="3"/>
      <c r="H140" s="6"/>
      <c r="I140" s="7"/>
    </row>
    <row r="141" spans="1:9" s="5" customFormat="1" x14ac:dyDescent="0.25">
      <c r="A141" s="4"/>
      <c r="B141" s="4"/>
      <c r="F141" s="3"/>
      <c r="G141" s="3"/>
      <c r="H141" s="6"/>
      <c r="I141" s="7"/>
    </row>
    <row r="142" spans="1:9" s="5" customFormat="1" x14ac:dyDescent="0.25">
      <c r="A142" s="4"/>
      <c r="B142" s="4"/>
      <c r="F142" s="3"/>
      <c r="G142" s="3"/>
      <c r="H142" s="6"/>
      <c r="I142" s="7"/>
    </row>
    <row r="143" spans="1:9" s="5" customFormat="1" x14ac:dyDescent="0.25">
      <c r="A143" s="4"/>
      <c r="B143" s="4"/>
      <c r="F143" s="3"/>
      <c r="G143" s="3"/>
      <c r="H143" s="6"/>
      <c r="I143" s="7"/>
    </row>
    <row r="144" spans="1:9" s="5" customFormat="1" x14ac:dyDescent="0.25">
      <c r="A144" s="4"/>
      <c r="B144" s="4"/>
      <c r="F144" s="3"/>
      <c r="G144" s="3"/>
      <c r="H144" s="6"/>
      <c r="I144" s="7"/>
    </row>
    <row r="145" spans="1:9" s="5" customFormat="1" x14ac:dyDescent="0.25">
      <c r="A145" s="4"/>
      <c r="B145" s="4"/>
      <c r="F145" s="3"/>
      <c r="G145" s="3"/>
      <c r="H145" s="6"/>
      <c r="I145" s="7"/>
    </row>
    <row r="146" spans="1:9" s="5" customFormat="1" x14ac:dyDescent="0.25">
      <c r="A146" s="4"/>
      <c r="B146" s="4"/>
      <c r="F146" s="3"/>
      <c r="G146" s="3"/>
      <c r="H146" s="6"/>
      <c r="I146" s="7"/>
    </row>
    <row r="147" spans="1:9" s="5" customFormat="1" x14ac:dyDescent="0.25">
      <c r="A147" s="4"/>
      <c r="B147" s="4"/>
      <c r="F147" s="3"/>
      <c r="G147" s="3"/>
      <c r="H147" s="6"/>
      <c r="I147" s="7"/>
    </row>
    <row r="148" spans="1:9" s="5" customFormat="1" x14ac:dyDescent="0.25">
      <c r="A148" s="4"/>
      <c r="B148" s="4"/>
      <c r="F148" s="3"/>
      <c r="G148" s="3"/>
      <c r="H148" s="6"/>
      <c r="I148" s="7"/>
    </row>
    <row r="149" spans="1:9" s="5" customFormat="1" x14ac:dyDescent="0.25">
      <c r="A149" s="4"/>
      <c r="B149" s="4"/>
      <c r="F149" s="3"/>
      <c r="G149" s="3"/>
      <c r="H149" s="6"/>
      <c r="I149" s="7"/>
    </row>
    <row r="150" spans="1:9" s="5" customFormat="1" x14ac:dyDescent="0.25">
      <c r="A150" s="4"/>
      <c r="B150" s="4"/>
      <c r="F150" s="3"/>
      <c r="G150" s="3"/>
      <c r="H150" s="6"/>
      <c r="I150" s="7"/>
    </row>
    <row r="151" spans="1:9" s="5" customFormat="1" x14ac:dyDescent="0.25">
      <c r="A151" s="4"/>
      <c r="B151" s="4"/>
      <c r="F151" s="3"/>
      <c r="G151" s="3"/>
      <c r="H151" s="6"/>
      <c r="I151" s="7"/>
    </row>
    <row r="152" spans="1:9" s="5" customFormat="1" x14ac:dyDescent="0.25">
      <c r="A152" s="4"/>
      <c r="B152" s="4"/>
      <c r="F152" s="3"/>
      <c r="G152" s="3"/>
      <c r="H152" s="6"/>
      <c r="I152" s="7"/>
    </row>
    <row r="153" spans="1:9" s="5" customFormat="1" x14ac:dyDescent="0.25">
      <c r="A153" s="4"/>
      <c r="B153" s="4"/>
      <c r="F153" s="3"/>
      <c r="G153" s="3"/>
      <c r="H153" s="6"/>
      <c r="I153" s="7"/>
    </row>
    <row r="154" spans="1:9" s="5" customFormat="1" x14ac:dyDescent="0.25">
      <c r="A154" s="4"/>
      <c r="B154" s="4"/>
      <c r="F154" s="3"/>
      <c r="G154" s="3"/>
      <c r="H154" s="6"/>
      <c r="I154" s="7"/>
    </row>
    <row r="155" spans="1:9" s="5" customFormat="1" x14ac:dyDescent="0.25">
      <c r="A155" s="4"/>
      <c r="B155" s="4"/>
      <c r="F155" s="3"/>
      <c r="G155" s="3"/>
      <c r="H155" s="6"/>
      <c r="I155" s="7"/>
    </row>
    <row r="156" spans="1:9" s="5" customFormat="1" x14ac:dyDescent="0.25">
      <c r="A156" s="4"/>
      <c r="B156" s="4"/>
      <c r="F156" s="3"/>
      <c r="G156" s="3"/>
      <c r="H156" s="6"/>
      <c r="I156" s="7"/>
    </row>
    <row r="157" spans="1:9" s="5" customFormat="1" x14ac:dyDescent="0.25">
      <c r="A157" s="4"/>
      <c r="B157" s="4"/>
      <c r="F157" s="3"/>
      <c r="G157" s="3"/>
      <c r="H157" s="6"/>
      <c r="I157" s="7"/>
    </row>
    <row r="158" spans="1:9" s="5" customFormat="1" x14ac:dyDescent="0.25">
      <c r="A158" s="4"/>
      <c r="B158" s="4"/>
      <c r="F158" s="3"/>
      <c r="G158" s="3"/>
      <c r="H158" s="6"/>
      <c r="I158" s="7"/>
    </row>
    <row r="159" spans="1:9" s="5" customFormat="1" x14ac:dyDescent="0.25">
      <c r="A159" s="4"/>
      <c r="B159" s="4"/>
      <c r="F159" s="3"/>
      <c r="G159" s="3"/>
      <c r="H159" s="6"/>
      <c r="I159" s="7"/>
    </row>
    <row r="160" spans="1:9" s="5" customFormat="1" x14ac:dyDescent="0.25">
      <c r="A160" s="4"/>
      <c r="B160" s="4"/>
      <c r="F160" s="3"/>
      <c r="G160" s="3"/>
      <c r="H160" s="6"/>
      <c r="I160" s="7"/>
    </row>
    <row r="161" spans="1:9" s="5" customFormat="1" x14ac:dyDescent="0.25">
      <c r="A161" s="4"/>
      <c r="B161" s="4"/>
      <c r="F161" s="3"/>
      <c r="G161" s="3"/>
      <c r="H161" s="6"/>
      <c r="I161" s="7"/>
    </row>
    <row r="162" spans="1:9" s="5" customFormat="1" x14ac:dyDescent="0.25">
      <c r="A162" s="4"/>
      <c r="B162" s="4"/>
      <c r="F162" s="3"/>
      <c r="G162" s="3"/>
      <c r="H162" s="6"/>
      <c r="I162" s="7"/>
    </row>
    <row r="163" spans="1:9" s="5" customFormat="1" x14ac:dyDescent="0.25">
      <c r="A163" s="4"/>
      <c r="B163" s="4"/>
      <c r="F163" s="3"/>
      <c r="G163" s="3"/>
      <c r="H163" s="6"/>
      <c r="I163" s="7"/>
    </row>
    <row r="164" spans="1:9" s="5" customFormat="1" x14ac:dyDescent="0.25">
      <c r="A164" s="4"/>
      <c r="B164" s="4"/>
      <c r="F164" s="3"/>
      <c r="G164" s="3"/>
      <c r="H164" s="6"/>
      <c r="I164" s="7"/>
    </row>
    <row r="165" spans="1:9" s="5" customFormat="1" x14ac:dyDescent="0.25">
      <c r="A165" s="4"/>
      <c r="B165" s="4"/>
      <c r="F165" s="3"/>
      <c r="G165" s="3"/>
      <c r="H165" s="6"/>
      <c r="I165" s="7"/>
    </row>
    <row r="166" spans="1:9" s="5" customFormat="1" x14ac:dyDescent="0.25">
      <c r="A166" s="4"/>
      <c r="B166" s="4"/>
      <c r="F166" s="3"/>
      <c r="G166" s="3"/>
      <c r="H166" s="6"/>
      <c r="I166" s="7"/>
    </row>
    <row r="167" spans="1:9" s="5" customFormat="1" x14ac:dyDescent="0.25">
      <c r="A167" s="4"/>
      <c r="B167" s="4"/>
      <c r="F167" s="3"/>
      <c r="G167" s="3"/>
      <c r="H167" s="6"/>
      <c r="I167" s="7"/>
    </row>
    <row r="168" spans="1:9" s="5" customFormat="1" x14ac:dyDescent="0.25">
      <c r="A168" s="4"/>
      <c r="B168" s="4"/>
      <c r="F168" s="3"/>
      <c r="G168" s="3"/>
      <c r="H168" s="6"/>
      <c r="I168" s="7"/>
    </row>
    <row r="169" spans="1:9" s="5" customFormat="1" x14ac:dyDescent="0.25">
      <c r="A169" s="4"/>
      <c r="B169" s="4"/>
      <c r="F169" s="3"/>
      <c r="G169" s="3"/>
      <c r="H169" s="6"/>
      <c r="I169" s="7"/>
    </row>
    <row r="170" spans="1:9" s="5" customFormat="1" x14ac:dyDescent="0.25">
      <c r="A170" s="4"/>
      <c r="B170" s="4"/>
      <c r="F170" s="3"/>
      <c r="G170" s="3"/>
      <c r="H170" s="6"/>
      <c r="I170" s="7"/>
    </row>
    <row r="171" spans="1:9" s="5" customFormat="1" x14ac:dyDescent="0.25">
      <c r="A171" s="4"/>
      <c r="B171" s="4"/>
      <c r="F171" s="3"/>
      <c r="G171" s="3"/>
      <c r="H171" s="6"/>
      <c r="I171" s="7"/>
    </row>
    <row r="172" spans="1:9" s="5" customFormat="1" x14ac:dyDescent="0.25">
      <c r="A172" s="4"/>
      <c r="B172" s="4"/>
      <c r="F172" s="3"/>
      <c r="G172" s="3"/>
      <c r="H172" s="6"/>
      <c r="I172" s="7"/>
    </row>
    <row r="173" spans="1:9" s="5" customFormat="1" x14ac:dyDescent="0.25">
      <c r="A173" s="4"/>
      <c r="B173" s="4"/>
      <c r="F173" s="3"/>
      <c r="G173" s="3"/>
      <c r="H173" s="6"/>
      <c r="I173" s="7"/>
    </row>
    <row r="174" spans="1:9" s="5" customFormat="1" x14ac:dyDescent="0.25">
      <c r="A174" s="4"/>
      <c r="B174" s="4"/>
      <c r="F174" s="3"/>
      <c r="G174" s="3"/>
      <c r="H174" s="6"/>
      <c r="I174" s="7"/>
    </row>
    <row r="175" spans="1:9" s="5" customFormat="1" x14ac:dyDescent="0.25">
      <c r="A175" s="4"/>
      <c r="B175" s="4"/>
      <c r="F175" s="3"/>
      <c r="G175" s="3"/>
      <c r="H175" s="6"/>
      <c r="I175" s="7"/>
    </row>
    <row r="176" spans="1:9" s="5" customFormat="1" x14ac:dyDescent="0.25">
      <c r="A176" s="4"/>
      <c r="B176" s="4"/>
      <c r="F176" s="3"/>
      <c r="G176" s="3"/>
      <c r="H176" s="6"/>
      <c r="I176" s="7"/>
    </row>
    <row r="177" spans="1:9" s="5" customFormat="1" x14ac:dyDescent="0.25">
      <c r="A177" s="4"/>
      <c r="B177" s="4"/>
      <c r="F177" s="3"/>
      <c r="G177" s="3"/>
      <c r="H177" s="6"/>
      <c r="I177" s="7"/>
    </row>
    <row r="178" spans="1:9" s="5" customFormat="1" x14ac:dyDescent="0.25">
      <c r="A178" s="4"/>
      <c r="B178" s="4"/>
      <c r="F178" s="3"/>
      <c r="G178" s="3"/>
      <c r="H178" s="6"/>
      <c r="I178" s="7"/>
    </row>
    <row r="179" spans="1:9" s="5" customFormat="1" x14ac:dyDescent="0.25">
      <c r="A179" s="4"/>
      <c r="B179" s="4"/>
      <c r="F179" s="3"/>
      <c r="G179" s="3"/>
      <c r="H179" s="6"/>
      <c r="I179" s="7"/>
    </row>
    <row r="180" spans="1:9" s="5" customFormat="1" x14ac:dyDescent="0.25">
      <c r="A180" s="4"/>
      <c r="B180" s="4"/>
      <c r="F180" s="3"/>
      <c r="G180" s="3"/>
      <c r="H180" s="6"/>
      <c r="I180" s="7"/>
    </row>
    <row r="181" spans="1:9" s="5" customFormat="1" x14ac:dyDescent="0.25">
      <c r="A181" s="4"/>
      <c r="B181" s="4"/>
      <c r="F181" s="3"/>
      <c r="G181" s="3"/>
      <c r="H181" s="6"/>
      <c r="I181" s="7"/>
    </row>
    <row r="182" spans="1:9" s="5" customFormat="1" x14ac:dyDescent="0.25">
      <c r="A182" s="4"/>
      <c r="B182" s="4"/>
      <c r="F182" s="3"/>
      <c r="G182" s="3"/>
      <c r="H182" s="6"/>
      <c r="I182" s="7"/>
    </row>
    <row r="183" spans="1:9" s="5" customFormat="1" x14ac:dyDescent="0.25">
      <c r="A183" s="4"/>
      <c r="B183" s="4"/>
      <c r="F183" s="3"/>
      <c r="G183" s="3"/>
      <c r="H183" s="6"/>
      <c r="I183" s="7"/>
    </row>
    <row r="184" spans="1:9" s="5" customFormat="1" x14ac:dyDescent="0.25">
      <c r="A184" s="4"/>
      <c r="B184" s="4"/>
      <c r="F184" s="3"/>
      <c r="G184" s="3"/>
      <c r="H184" s="6"/>
      <c r="I184" s="7"/>
    </row>
    <row r="185" spans="1:9" s="5" customFormat="1" x14ac:dyDescent="0.25">
      <c r="A185" s="4"/>
      <c r="B185" s="4"/>
      <c r="F185" s="3"/>
      <c r="G185" s="3"/>
      <c r="H185" s="6"/>
      <c r="I185" s="7"/>
    </row>
    <row r="186" spans="1:9" s="5" customFormat="1" x14ac:dyDescent="0.25">
      <c r="A186" s="4"/>
      <c r="B186" s="4"/>
      <c r="F186" s="3"/>
      <c r="G186" s="3"/>
      <c r="H186" s="6"/>
      <c r="I186" s="7"/>
    </row>
    <row r="187" spans="1:9" s="5" customFormat="1" x14ac:dyDescent="0.25">
      <c r="A187" s="4"/>
      <c r="B187" s="4"/>
      <c r="F187" s="3"/>
      <c r="G187" s="3"/>
      <c r="H187" s="6"/>
      <c r="I187" s="7"/>
    </row>
    <row r="188" spans="1:9" s="5" customFormat="1" x14ac:dyDescent="0.25">
      <c r="A188" s="4"/>
      <c r="B188" s="4"/>
      <c r="F188" s="3"/>
      <c r="G188" s="3"/>
      <c r="H188" s="6"/>
      <c r="I188" s="7"/>
    </row>
    <row r="189" spans="1:9" s="5" customFormat="1" x14ac:dyDescent="0.25">
      <c r="A189" s="4"/>
      <c r="B189" s="4"/>
      <c r="F189" s="3"/>
      <c r="G189" s="3"/>
      <c r="H189" s="6"/>
      <c r="I189" s="7"/>
    </row>
    <row r="190" spans="1:9" s="5" customFormat="1" x14ac:dyDescent="0.25">
      <c r="A190" s="4"/>
      <c r="B190" s="4"/>
      <c r="F190" s="3"/>
      <c r="G190" s="3"/>
      <c r="H190" s="6"/>
      <c r="I190" s="7"/>
    </row>
    <row r="191" spans="1:9" s="5" customFormat="1" x14ac:dyDescent="0.25">
      <c r="A191" s="4"/>
      <c r="B191" s="4"/>
      <c r="F191" s="3"/>
      <c r="G191" s="3"/>
      <c r="H191" s="6"/>
      <c r="I191" s="7"/>
    </row>
    <row r="192" spans="1:9" s="5" customFormat="1" x14ac:dyDescent="0.25">
      <c r="A192" s="4"/>
      <c r="B192" s="4"/>
      <c r="F192" s="3"/>
      <c r="G192" s="3"/>
      <c r="H192" s="6"/>
      <c r="I192" s="7"/>
    </row>
    <row r="193" spans="1:9" s="5" customFormat="1" x14ac:dyDescent="0.25">
      <c r="A193" s="4"/>
      <c r="B193" s="4"/>
      <c r="F193" s="3"/>
      <c r="G193" s="3"/>
      <c r="H193" s="6"/>
      <c r="I193" s="7"/>
    </row>
    <row r="194" spans="1:9" s="5" customFormat="1" x14ac:dyDescent="0.25">
      <c r="A194" s="4"/>
      <c r="B194" s="4"/>
      <c r="F194" s="3"/>
      <c r="G194" s="3"/>
      <c r="H194" s="6"/>
      <c r="I194" s="7"/>
    </row>
    <row r="195" spans="1:9" s="5" customFormat="1" x14ac:dyDescent="0.25">
      <c r="A195" s="4"/>
      <c r="B195" s="4"/>
      <c r="F195" s="3"/>
      <c r="G195" s="3"/>
      <c r="H195" s="6"/>
      <c r="I195" s="7"/>
    </row>
    <row r="196" spans="1:9" s="5" customFormat="1" x14ac:dyDescent="0.25">
      <c r="A196" s="4"/>
      <c r="B196" s="4"/>
      <c r="F196" s="3"/>
      <c r="G196" s="3"/>
      <c r="H196" s="6"/>
      <c r="I196" s="7"/>
    </row>
    <row r="197" spans="1:9" s="5" customFormat="1" x14ac:dyDescent="0.25">
      <c r="A197" s="4"/>
      <c r="B197" s="4"/>
      <c r="F197" s="3"/>
      <c r="G197" s="3"/>
      <c r="H197" s="6"/>
      <c r="I197" s="7"/>
    </row>
    <row r="198" spans="1:9" s="5" customFormat="1" x14ac:dyDescent="0.25">
      <c r="A198" s="4"/>
      <c r="B198" s="4"/>
      <c r="F198" s="3"/>
      <c r="G198" s="3"/>
      <c r="H198" s="6"/>
      <c r="I198" s="7"/>
    </row>
    <row r="199" spans="1:9" s="5" customFormat="1" x14ac:dyDescent="0.25">
      <c r="A199" s="4"/>
      <c r="B199" s="4"/>
      <c r="F199" s="3"/>
      <c r="G199" s="3"/>
      <c r="H199" s="6"/>
      <c r="I199" s="7"/>
    </row>
    <row r="200" spans="1:9" s="5" customFormat="1" x14ac:dyDescent="0.25">
      <c r="A200" s="4"/>
      <c r="B200" s="4"/>
      <c r="F200" s="3"/>
      <c r="G200" s="3"/>
      <c r="H200" s="6"/>
      <c r="I200" s="7"/>
    </row>
    <row r="201" spans="1:9" s="5" customFormat="1" x14ac:dyDescent="0.25">
      <c r="A201" s="4"/>
      <c r="B201" s="4"/>
      <c r="F201" s="3"/>
      <c r="G201" s="3"/>
      <c r="H201" s="6"/>
      <c r="I201" s="7"/>
    </row>
    <row r="202" spans="1:9" s="5" customFormat="1" x14ac:dyDescent="0.25">
      <c r="A202" s="4"/>
      <c r="B202" s="4"/>
      <c r="F202" s="3"/>
      <c r="G202" s="3"/>
      <c r="H202" s="6"/>
      <c r="I202" s="7"/>
    </row>
    <row r="203" spans="1:9" s="5" customFormat="1" x14ac:dyDescent="0.25">
      <c r="A203" s="4"/>
      <c r="B203" s="4"/>
      <c r="F203" s="3"/>
      <c r="G203" s="3"/>
      <c r="H203" s="6"/>
      <c r="I203" s="7"/>
    </row>
    <row r="204" spans="1:9" s="5" customFormat="1" x14ac:dyDescent="0.25">
      <c r="A204" s="4"/>
      <c r="B204" s="4"/>
      <c r="F204" s="3"/>
      <c r="G204" s="3"/>
      <c r="H204" s="6"/>
      <c r="I204" s="7"/>
    </row>
    <row r="205" spans="1:9" s="5" customFormat="1" x14ac:dyDescent="0.25">
      <c r="A205" s="4"/>
      <c r="B205" s="4"/>
      <c r="F205" s="3"/>
      <c r="G205" s="3"/>
      <c r="H205" s="6"/>
      <c r="I205" s="7"/>
    </row>
    <row r="206" spans="1:9" s="5" customFormat="1" x14ac:dyDescent="0.25">
      <c r="A206" s="4"/>
      <c r="B206" s="4"/>
      <c r="F206" s="3"/>
      <c r="G206" s="3"/>
      <c r="H206" s="6"/>
      <c r="I206" s="7"/>
    </row>
    <row r="207" spans="1:9" s="5" customFormat="1" x14ac:dyDescent="0.25">
      <c r="A207" s="4"/>
      <c r="B207" s="4"/>
      <c r="F207" s="3"/>
      <c r="G207" s="3"/>
      <c r="H207" s="6"/>
      <c r="I207" s="7"/>
    </row>
    <row r="208" spans="1:9" s="5" customFormat="1" x14ac:dyDescent="0.25">
      <c r="A208" s="4"/>
      <c r="B208" s="4"/>
      <c r="F208" s="3"/>
      <c r="G208" s="3"/>
      <c r="H208" s="6"/>
      <c r="I208" s="7"/>
    </row>
    <row r="209" spans="1:9" s="5" customFormat="1" x14ac:dyDescent="0.25">
      <c r="A209" s="4"/>
      <c r="B209" s="4"/>
      <c r="F209" s="3"/>
      <c r="G209" s="3"/>
      <c r="H209" s="6"/>
      <c r="I209" s="7"/>
    </row>
    <row r="210" spans="1:9" s="5" customFormat="1" x14ac:dyDescent="0.25">
      <c r="A210" s="4"/>
      <c r="B210" s="4"/>
      <c r="F210" s="3"/>
      <c r="G210" s="3"/>
      <c r="H210" s="6"/>
      <c r="I210" s="7"/>
    </row>
    <row r="211" spans="1:9" s="5" customFormat="1" x14ac:dyDescent="0.25">
      <c r="A211" s="4"/>
      <c r="B211" s="4"/>
      <c r="F211" s="3"/>
      <c r="G211" s="3"/>
      <c r="H211" s="6"/>
      <c r="I211" s="7"/>
    </row>
    <row r="212" spans="1:9" s="5" customFormat="1" x14ac:dyDescent="0.25">
      <c r="A212" s="4"/>
      <c r="B212" s="4"/>
      <c r="F212" s="3"/>
      <c r="G212" s="3"/>
      <c r="H212" s="6"/>
      <c r="I212" s="7"/>
    </row>
    <row r="213" spans="1:9" s="5" customFormat="1" x14ac:dyDescent="0.25">
      <c r="A213" s="4"/>
      <c r="B213" s="4"/>
      <c r="F213" s="3"/>
      <c r="G213" s="3"/>
      <c r="H213" s="6"/>
      <c r="I213" s="7"/>
    </row>
    <row r="214" spans="1:9" s="5" customFormat="1" x14ac:dyDescent="0.25">
      <c r="A214" s="4"/>
      <c r="B214" s="4"/>
      <c r="F214" s="3"/>
      <c r="G214" s="3"/>
      <c r="H214" s="6"/>
      <c r="I214" s="7"/>
    </row>
    <row r="215" spans="1:9" s="5" customFormat="1" x14ac:dyDescent="0.25">
      <c r="A215" s="4"/>
      <c r="B215" s="4"/>
      <c r="F215" s="3"/>
      <c r="G215" s="3"/>
      <c r="H215" s="6"/>
      <c r="I215" s="7"/>
    </row>
    <row r="216" spans="1:9" s="5" customFormat="1" x14ac:dyDescent="0.25">
      <c r="A216" s="4"/>
      <c r="B216" s="4"/>
      <c r="F216" s="3"/>
      <c r="G216" s="3"/>
      <c r="H216" s="6"/>
      <c r="I216" s="7"/>
    </row>
    <row r="217" spans="1:9" s="5" customFormat="1" x14ac:dyDescent="0.25">
      <c r="A217" s="4"/>
      <c r="B217" s="4"/>
      <c r="F217" s="3"/>
      <c r="G217" s="3"/>
      <c r="H217" s="6"/>
      <c r="I217" s="7"/>
    </row>
    <row r="218" spans="1:9" s="5" customFormat="1" x14ac:dyDescent="0.25">
      <c r="A218" s="4"/>
      <c r="B218" s="4"/>
      <c r="F218" s="3"/>
      <c r="G218" s="3"/>
      <c r="H218" s="6"/>
      <c r="I218" s="7"/>
    </row>
    <row r="219" spans="1:9" s="5" customFormat="1" x14ac:dyDescent="0.25">
      <c r="A219" s="4"/>
      <c r="B219" s="4"/>
      <c r="F219" s="3"/>
      <c r="G219" s="3"/>
      <c r="H219" s="6"/>
      <c r="I219" s="7"/>
    </row>
    <row r="220" spans="1:9" s="5" customFormat="1" x14ac:dyDescent="0.25">
      <c r="A220" s="4"/>
      <c r="B220" s="4"/>
      <c r="F220" s="3"/>
      <c r="G220" s="3"/>
      <c r="H220" s="6"/>
      <c r="I220" s="7"/>
    </row>
    <row r="221" spans="1:9" s="5" customFormat="1" x14ac:dyDescent="0.25">
      <c r="A221" s="4"/>
      <c r="B221" s="4"/>
      <c r="F221" s="3"/>
      <c r="G221" s="3"/>
      <c r="H221" s="6"/>
      <c r="I221" s="7"/>
    </row>
    <row r="222" spans="1:9" s="5" customFormat="1" x14ac:dyDescent="0.25">
      <c r="A222" s="4"/>
      <c r="B222" s="4"/>
      <c r="F222" s="3"/>
      <c r="G222" s="3"/>
      <c r="H222" s="6"/>
      <c r="I222" s="7"/>
    </row>
    <row r="223" spans="1:9" s="5" customFormat="1" x14ac:dyDescent="0.25">
      <c r="A223" s="4"/>
      <c r="B223" s="4"/>
      <c r="F223" s="3"/>
      <c r="G223" s="3"/>
      <c r="H223" s="6"/>
      <c r="I223" s="7"/>
    </row>
    <row r="224" spans="1:9" s="5" customFormat="1" x14ac:dyDescent="0.25">
      <c r="A224" s="4"/>
      <c r="B224" s="4"/>
      <c r="F224" s="3"/>
      <c r="G224" s="3"/>
      <c r="H224" s="6"/>
      <c r="I224" s="7"/>
    </row>
    <row r="225" spans="1:9" s="5" customFormat="1" x14ac:dyDescent="0.25">
      <c r="A225" s="4"/>
      <c r="B225" s="4"/>
      <c r="F225" s="3"/>
      <c r="G225" s="3"/>
      <c r="H225" s="6"/>
      <c r="I225" s="7"/>
    </row>
    <row r="226" spans="1:9" s="5" customFormat="1" x14ac:dyDescent="0.25">
      <c r="A226" s="4"/>
      <c r="B226" s="4"/>
      <c r="F226" s="3"/>
      <c r="G226" s="3"/>
      <c r="H226" s="6"/>
      <c r="I226" s="7"/>
    </row>
    <row r="227" spans="1:9" s="5" customFormat="1" x14ac:dyDescent="0.25">
      <c r="A227" s="4"/>
      <c r="B227" s="4"/>
      <c r="F227" s="3"/>
      <c r="G227" s="3"/>
      <c r="H227" s="6"/>
      <c r="I227" s="7"/>
    </row>
    <row r="228" spans="1:9" s="5" customFormat="1" x14ac:dyDescent="0.25">
      <c r="A228" s="4"/>
      <c r="B228" s="4"/>
      <c r="F228" s="3"/>
      <c r="G228" s="3"/>
      <c r="H228" s="6"/>
      <c r="I228" s="7"/>
    </row>
    <row r="229" spans="1:9" s="5" customFormat="1" x14ac:dyDescent="0.25">
      <c r="A229" s="4"/>
      <c r="B229" s="4"/>
      <c r="F229" s="3"/>
      <c r="G229" s="3"/>
      <c r="H229" s="6"/>
      <c r="I229" s="7"/>
    </row>
    <row r="230" spans="1:9" s="5" customFormat="1" x14ac:dyDescent="0.25">
      <c r="A230" s="4"/>
      <c r="B230" s="4"/>
      <c r="F230" s="3"/>
      <c r="G230" s="3"/>
      <c r="H230" s="6"/>
      <c r="I230" s="7"/>
    </row>
    <row r="231" spans="1:9" s="5" customFormat="1" x14ac:dyDescent="0.25">
      <c r="A231" s="4"/>
      <c r="B231" s="4"/>
      <c r="F231" s="3"/>
      <c r="G231" s="3"/>
      <c r="H231" s="6"/>
      <c r="I231" s="7"/>
    </row>
    <row r="232" spans="1:9" s="5" customFormat="1" x14ac:dyDescent="0.25">
      <c r="A232" s="4"/>
      <c r="B232" s="4"/>
      <c r="F232" s="3"/>
      <c r="G232" s="3"/>
      <c r="H232" s="6"/>
      <c r="I232" s="7"/>
    </row>
    <row r="233" spans="1:9" s="5" customFormat="1" x14ac:dyDescent="0.25">
      <c r="A233" s="4"/>
      <c r="B233" s="4"/>
      <c r="F233" s="3"/>
      <c r="G233" s="3"/>
      <c r="H233" s="6"/>
      <c r="I233" s="7"/>
    </row>
    <row r="234" spans="1:9" s="5" customFormat="1" x14ac:dyDescent="0.25">
      <c r="A234" s="4"/>
      <c r="B234" s="4"/>
      <c r="F234" s="3"/>
      <c r="G234" s="3"/>
      <c r="H234" s="6"/>
      <c r="I234" s="7"/>
    </row>
    <row r="235" spans="1:9" s="5" customFormat="1" x14ac:dyDescent="0.25">
      <c r="A235" s="4"/>
      <c r="B235" s="4"/>
      <c r="F235" s="3"/>
      <c r="G235" s="3"/>
      <c r="H235" s="6"/>
      <c r="I235" s="7"/>
    </row>
    <row r="236" spans="1:9" s="5" customFormat="1" x14ac:dyDescent="0.25">
      <c r="A236" s="4"/>
      <c r="B236" s="4"/>
      <c r="F236" s="3"/>
      <c r="G236" s="3"/>
      <c r="H236" s="6"/>
      <c r="I236" s="7"/>
    </row>
    <row r="237" spans="1:9" s="5" customFormat="1" x14ac:dyDescent="0.25">
      <c r="A237" s="4"/>
      <c r="B237" s="4"/>
      <c r="F237" s="3"/>
      <c r="G237" s="3"/>
      <c r="H237" s="6"/>
      <c r="I237" s="7"/>
    </row>
    <row r="238" spans="1:9" s="5" customFormat="1" x14ac:dyDescent="0.25">
      <c r="A238" s="4"/>
      <c r="B238" s="4"/>
      <c r="F238" s="3"/>
      <c r="G238" s="3"/>
      <c r="H238" s="6"/>
      <c r="I238" s="7"/>
    </row>
    <row r="239" spans="1:9" s="5" customFormat="1" x14ac:dyDescent="0.25">
      <c r="A239" s="4"/>
      <c r="B239" s="4"/>
      <c r="F239" s="3"/>
      <c r="G239" s="3"/>
      <c r="H239" s="6"/>
      <c r="I239" s="7"/>
    </row>
    <row r="240" spans="1:9" s="5" customFormat="1" x14ac:dyDescent="0.25">
      <c r="A240" s="4"/>
      <c r="B240" s="4"/>
      <c r="F240" s="3"/>
      <c r="G240" s="3"/>
      <c r="H240" s="6"/>
      <c r="I240" s="7"/>
    </row>
    <row r="241" spans="1:9" s="5" customFormat="1" x14ac:dyDescent="0.25">
      <c r="A241" s="4"/>
      <c r="B241" s="4"/>
      <c r="F241" s="3"/>
      <c r="G241" s="3"/>
      <c r="H241" s="6"/>
      <c r="I241" s="7"/>
    </row>
    <row r="242" spans="1:9" s="5" customFormat="1" x14ac:dyDescent="0.25">
      <c r="A242" s="4"/>
      <c r="B242" s="4"/>
      <c r="F242" s="3"/>
      <c r="G242" s="3"/>
      <c r="H242" s="6"/>
      <c r="I242" s="7"/>
    </row>
    <row r="243" spans="1:9" s="5" customFormat="1" x14ac:dyDescent="0.25">
      <c r="A243" s="4"/>
      <c r="B243" s="4"/>
      <c r="F243" s="3"/>
      <c r="G243" s="3"/>
      <c r="H243" s="6"/>
      <c r="I243" s="7"/>
    </row>
    <row r="244" spans="1:9" s="5" customFormat="1" x14ac:dyDescent="0.25">
      <c r="A244" s="4"/>
      <c r="B244" s="4"/>
      <c r="F244" s="3"/>
      <c r="G244" s="3"/>
      <c r="H244" s="6"/>
      <c r="I244" s="7"/>
    </row>
    <row r="245" spans="1:9" s="5" customFormat="1" x14ac:dyDescent="0.25">
      <c r="A245" s="4"/>
      <c r="B245" s="4"/>
      <c r="F245" s="3"/>
      <c r="G245" s="3"/>
      <c r="H245" s="6"/>
      <c r="I245" s="7"/>
    </row>
    <row r="246" spans="1:9" s="5" customFormat="1" x14ac:dyDescent="0.25">
      <c r="A246" s="4"/>
      <c r="B246" s="4"/>
      <c r="F246" s="3"/>
      <c r="G246" s="3"/>
      <c r="H246" s="6"/>
      <c r="I246" s="7"/>
    </row>
    <row r="247" spans="1:9" s="5" customFormat="1" x14ac:dyDescent="0.25">
      <c r="A247" s="4"/>
      <c r="B247" s="4"/>
      <c r="F247" s="3"/>
      <c r="G247" s="3"/>
      <c r="H247" s="6"/>
      <c r="I247" s="7"/>
    </row>
    <row r="248" spans="1:9" s="5" customFormat="1" x14ac:dyDescent="0.25">
      <c r="A248" s="4"/>
      <c r="B248" s="4"/>
      <c r="F248" s="3"/>
      <c r="G248" s="3"/>
      <c r="H248" s="6"/>
      <c r="I248" s="7"/>
    </row>
    <row r="249" spans="1:9" s="5" customFormat="1" x14ac:dyDescent="0.25">
      <c r="F249" s="3"/>
      <c r="G249" s="3"/>
      <c r="H249" s="6"/>
      <c r="I249" s="7"/>
    </row>
    <row r="250" spans="1:9" s="5" customFormat="1" x14ac:dyDescent="0.25">
      <c r="F250" s="3"/>
      <c r="G250" s="3"/>
      <c r="H250" s="6"/>
      <c r="I250" s="7"/>
    </row>
    <row r="251" spans="1:9" s="5" customFormat="1" x14ac:dyDescent="0.25">
      <c r="F251" s="3"/>
      <c r="G251" s="3"/>
      <c r="H251" s="6"/>
      <c r="I251" s="7"/>
    </row>
    <row r="252" spans="1:9" s="5" customFormat="1" x14ac:dyDescent="0.25">
      <c r="F252" s="3"/>
      <c r="G252" s="3"/>
      <c r="H252" s="6"/>
      <c r="I252" s="7"/>
    </row>
    <row r="253" spans="1:9" s="5" customFormat="1" x14ac:dyDescent="0.25">
      <c r="F253" s="3"/>
      <c r="G253" s="3"/>
      <c r="H253" s="6"/>
      <c r="I253" s="7"/>
    </row>
    <row r="254" spans="1:9" s="5" customFormat="1" x14ac:dyDescent="0.25">
      <c r="F254" s="3"/>
      <c r="G254" s="3"/>
      <c r="H254" s="6"/>
      <c r="I254" s="7"/>
    </row>
    <row r="255" spans="1:9" s="5" customFormat="1" x14ac:dyDescent="0.25">
      <c r="F255" s="3"/>
      <c r="G255" s="3"/>
      <c r="H255" s="6"/>
      <c r="I255" s="7"/>
    </row>
    <row r="256" spans="1:9" s="5" customFormat="1" x14ac:dyDescent="0.25">
      <c r="F256" s="3"/>
      <c r="G256" s="3"/>
      <c r="H256" s="6"/>
      <c r="I256" s="7"/>
    </row>
    <row r="257" spans="6:9" s="5" customFormat="1" x14ac:dyDescent="0.25">
      <c r="F257" s="3"/>
      <c r="G257" s="3"/>
      <c r="H257" s="6"/>
      <c r="I257" s="7"/>
    </row>
    <row r="258" spans="6:9" s="5" customFormat="1" x14ac:dyDescent="0.25">
      <c r="F258" s="3"/>
      <c r="G258" s="3"/>
      <c r="H258" s="6"/>
      <c r="I258" s="7"/>
    </row>
    <row r="259" spans="6:9" s="5" customFormat="1" x14ac:dyDescent="0.25">
      <c r="F259" s="3"/>
      <c r="G259" s="3"/>
      <c r="H259" s="6"/>
      <c r="I259" s="7"/>
    </row>
    <row r="260" spans="6:9" s="5" customFormat="1" x14ac:dyDescent="0.25">
      <c r="H260" s="6"/>
      <c r="I260" s="7"/>
    </row>
    <row r="261" spans="6:9" s="5" customFormat="1" x14ac:dyDescent="0.25">
      <c r="H261" s="6"/>
      <c r="I261" s="3"/>
    </row>
    <row r="262" spans="6:9" s="5" customFormat="1" x14ac:dyDescent="0.25">
      <c r="H262" s="6"/>
      <c r="I262" s="3"/>
    </row>
    <row r="263" spans="6:9" s="5" customFormat="1" x14ac:dyDescent="0.25">
      <c r="H263" s="6"/>
      <c r="I263" s="3"/>
    </row>
    <row r="264" spans="6:9" s="5" customFormat="1" x14ac:dyDescent="0.25">
      <c r="H264" s="6"/>
      <c r="I264" s="3"/>
    </row>
    <row r="265" spans="6:9" s="5" customFormat="1" x14ac:dyDescent="0.25">
      <c r="H265" s="6"/>
      <c r="I265" s="3"/>
    </row>
    <row r="266" spans="6:9" s="5" customFormat="1" x14ac:dyDescent="0.25">
      <c r="H266" s="6"/>
      <c r="I266" s="3"/>
    </row>
    <row r="267" spans="6:9" s="5" customFormat="1" x14ac:dyDescent="0.25">
      <c r="H267" s="6"/>
      <c r="I267" s="3"/>
    </row>
    <row r="268" spans="6:9" s="5" customFormat="1" x14ac:dyDescent="0.25">
      <c r="H268" s="6"/>
      <c r="I268" s="3"/>
    </row>
    <row r="269" spans="6:9" s="5" customFormat="1" x14ac:dyDescent="0.25">
      <c r="H269" s="6"/>
      <c r="I269" s="3"/>
    </row>
    <row r="270" spans="6:9" s="5" customFormat="1" x14ac:dyDescent="0.25">
      <c r="H270" s="6"/>
      <c r="I270" s="3"/>
    </row>
    <row r="271" spans="6:9" s="5" customFormat="1" x14ac:dyDescent="0.25">
      <c r="H271" s="6"/>
      <c r="I271" s="3"/>
    </row>
    <row r="272" spans="6:9" s="5" customFormat="1" x14ac:dyDescent="0.25">
      <c r="H272" s="6"/>
      <c r="I272" s="3"/>
    </row>
    <row r="273" spans="8:9" s="5" customFormat="1" x14ac:dyDescent="0.25">
      <c r="H273" s="6"/>
      <c r="I273" s="3"/>
    </row>
    <row r="274" spans="8:9" s="5" customFormat="1" x14ac:dyDescent="0.25">
      <c r="H274" s="6"/>
      <c r="I274" s="3"/>
    </row>
    <row r="275" spans="8:9" s="5" customFormat="1" x14ac:dyDescent="0.25">
      <c r="H275" s="6"/>
      <c r="I275" s="3"/>
    </row>
    <row r="276" spans="8:9" s="5" customFormat="1" x14ac:dyDescent="0.25">
      <c r="H276" s="6"/>
      <c r="I276" s="3"/>
    </row>
    <row r="277" spans="8:9" s="5" customFormat="1" x14ac:dyDescent="0.25">
      <c r="H277" s="6"/>
      <c r="I277" s="3"/>
    </row>
    <row r="278" spans="8:9" s="5" customFormat="1" x14ac:dyDescent="0.25">
      <c r="H278" s="6"/>
      <c r="I278" s="3"/>
    </row>
    <row r="279" spans="8:9" s="5" customFormat="1" x14ac:dyDescent="0.25">
      <c r="H279" s="6"/>
      <c r="I279" s="3"/>
    </row>
    <row r="280" spans="8:9" s="5" customFormat="1" x14ac:dyDescent="0.25">
      <c r="H280" s="6"/>
      <c r="I280" s="3"/>
    </row>
    <row r="281" spans="8:9" s="5" customFormat="1" x14ac:dyDescent="0.25">
      <c r="H281" s="6"/>
      <c r="I281" s="3"/>
    </row>
    <row r="282" spans="8:9" s="5" customFormat="1" x14ac:dyDescent="0.25">
      <c r="H282" s="6"/>
      <c r="I282" s="3"/>
    </row>
    <row r="283" spans="8:9" s="5" customFormat="1" x14ac:dyDescent="0.25">
      <c r="H283" s="6"/>
      <c r="I283" s="3"/>
    </row>
    <row r="284" spans="8:9" s="5" customFormat="1" x14ac:dyDescent="0.25">
      <c r="H284" s="6"/>
      <c r="I284" s="3"/>
    </row>
    <row r="285" spans="8:9" s="5" customFormat="1" x14ac:dyDescent="0.25">
      <c r="H285" s="6"/>
      <c r="I285" s="3"/>
    </row>
    <row r="286" spans="8:9" s="5" customFormat="1" x14ac:dyDescent="0.25">
      <c r="H286" s="6"/>
      <c r="I286" s="3"/>
    </row>
    <row r="287" spans="8:9" x14ac:dyDescent="0.25">
      <c r="I287" s="3"/>
    </row>
    <row r="288" spans="8:9" x14ac:dyDescent="0.25">
      <c r="I288" s="3"/>
    </row>
  </sheetData>
  <sheetProtection sheet="1"/>
  <phoneticPr fontI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&amp;C&amp;F&amp;A&amp;R&amp;D&amp;T</oddHead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288"/>
  <sheetViews>
    <sheetView zoomScaleNormal="100" zoomScaleSheetLayoutView="100" workbookViewId="0">
      <selection activeCell="C3" sqref="C3"/>
    </sheetView>
  </sheetViews>
  <sheetFormatPr defaultRowHeight="12.75" x14ac:dyDescent="0.25"/>
  <cols>
    <col min="1" max="1" width="12.59765625" customWidth="1"/>
    <col min="2" max="2" width="5.59765625" customWidth="1"/>
    <col min="3" max="7" width="9.06640625" customWidth="1"/>
    <col min="8" max="8" width="70.59765625" style="1" customWidth="1"/>
    <col min="9" max="9" width="8.9296875" style="2" customWidth="1"/>
  </cols>
  <sheetData>
    <row r="1" spans="1:10" x14ac:dyDescent="0.25">
      <c r="A1" s="27" t="str">
        <f>'1月'!A1</f>
        <v>2023年</v>
      </c>
      <c r="B1" s="27">
        <f>'1月'!B1+1</f>
        <v>2</v>
      </c>
      <c r="C1" s="27" t="s">
        <v>17</v>
      </c>
      <c r="D1" s="27"/>
      <c r="E1" s="28" t="s">
        <v>19</v>
      </c>
      <c r="F1" s="27" t="str">
        <f t="array" ref="F1">IF('4月'!F1&lt;&gt;"",'4月'!F1,"")</f>
        <v/>
      </c>
      <c r="G1" s="28" t="s">
        <v>18</v>
      </c>
      <c r="H1" s="27" t="str">
        <f t="array" ref="H1">IF('4月'!H1&lt;&gt;"",'4月'!H1,"")</f>
        <v/>
      </c>
    </row>
    <row r="2" spans="1:10" x14ac:dyDescent="0.25">
      <c r="A2" s="29" t="s">
        <v>8</v>
      </c>
      <c r="B2" s="29" t="s">
        <v>7</v>
      </c>
      <c r="C2" s="72" t="s">
        <v>0</v>
      </c>
      <c r="D2" s="72" t="s">
        <v>1</v>
      </c>
      <c r="E2" s="72" t="s">
        <v>5</v>
      </c>
      <c r="F2" s="29" t="s">
        <v>3</v>
      </c>
      <c r="G2" s="29" t="s">
        <v>6</v>
      </c>
      <c r="H2" s="80" t="s">
        <v>2</v>
      </c>
      <c r="I2" s="69" t="s">
        <v>37</v>
      </c>
      <c r="J2" s="8"/>
    </row>
    <row r="3" spans="1:10" x14ac:dyDescent="0.25">
      <c r="A3" s="30">
        <f>DATE(YEAR('4月'!A3),MONTH('4月'!A3)+10,1)</f>
        <v>45323</v>
      </c>
      <c r="B3" s="82" t="str">
        <f t="array" ref="B3">IF('1月'!B33="日", "月", IF('1月'!B33="月", "火", IF('1月'!B33="火", "水", IF('1月'!B33="水", "木", IF('1月'!B33="木", "金", IF('1月'!B33="金", "土", IF('1月'!B33="土", "日", "")))))))</f>
        <v>木</v>
      </c>
      <c r="C3" s="11"/>
      <c r="D3" s="11"/>
      <c r="E3" s="12"/>
      <c r="F3" s="37" t="str">
        <f t="array" ref="F3">IF(A3&lt;&gt;"",IF((C3&lt;&gt;"")*(D3&lt;&gt;""),HOUR(D3-C3)+MINUTE(D3-C3)/60-E3,""),"")</f>
        <v/>
      </c>
      <c r="G3" s="38">
        <f t="array" ref="G3">IF(F3&lt;&gt;"",F3,0)</f>
        <v>0</v>
      </c>
      <c r="H3" s="25"/>
      <c r="I3" s="125"/>
      <c r="J3" s="7"/>
    </row>
    <row r="4" spans="1:10" x14ac:dyDescent="0.25">
      <c r="A4" s="30">
        <f t="shared" ref="A4:A31" si="0">A3+1</f>
        <v>45324</v>
      </c>
      <c r="B4" s="82" t="str">
        <f t="array" ref="B4">IF(B3="日", "月", IF(B3="月", "火", IF(B3="火", "水", IF(B3="水", "木", IF(B3="木", "金", IF(B3="金", "土", IF(B3="土", "日", "")))))))</f>
        <v>金</v>
      </c>
      <c r="C4" s="13"/>
      <c r="D4" s="13"/>
      <c r="E4" s="12"/>
      <c r="F4" s="37" t="str">
        <f t="array" ref="F4">IF(A4&lt;&gt;"",IF((C4&lt;&gt;"")*(D4&lt;&gt;""),HOUR(D4-C4)+MINUTE(D4-C4)/60-E4,""),"")</f>
        <v/>
      </c>
      <c r="G4" s="38">
        <f t="array" ref="G4">IF(A4&lt;&gt;"", IF(F4&lt;&gt;"",G3+F4,G3), "")</f>
        <v>0</v>
      </c>
      <c r="H4" s="26"/>
      <c r="I4" s="125"/>
    </row>
    <row r="5" spans="1:10" x14ac:dyDescent="0.25">
      <c r="A5" s="30">
        <f t="shared" si="0"/>
        <v>45325</v>
      </c>
      <c r="B5" s="82" t="str">
        <f t="array" ref="B5">IF(B4="日", "月", IF(B4="月", "火", IF(B4="火", "水", IF(B4="水", "木", IF(B4="木", "金", IF(B4="金", "土", IF(B4="土", "日", "")))))))</f>
        <v>土</v>
      </c>
      <c r="C5" s="13"/>
      <c r="D5" s="13"/>
      <c r="E5" s="12"/>
      <c r="F5" s="37" t="str">
        <f t="array" ref="F5">IF(A5&lt;&gt;"",IF((C5&lt;&gt;"")*(D5&lt;&gt;""),HOUR(D5-C5)+MINUTE(D5-C5)/60-E5,""),"")</f>
        <v/>
      </c>
      <c r="G5" s="38">
        <f t="array" ref="G5">IF(A5&lt;&gt;"", IF(F5&lt;&gt;"",G4+F5,G4), "")</f>
        <v>0</v>
      </c>
      <c r="H5" s="26"/>
      <c r="I5" s="125"/>
    </row>
    <row r="6" spans="1:10" x14ac:dyDescent="0.25">
      <c r="A6" s="30">
        <f t="shared" si="0"/>
        <v>45326</v>
      </c>
      <c r="B6" s="82" t="str">
        <f t="array" ref="B6">IF(B5="日", "月", IF(B5="月", "火", IF(B5="火", "水", IF(B5="水", "木", IF(B5="木", "金", IF(B5="金", "土", IF(B5="土", "日", "")))))))</f>
        <v>日</v>
      </c>
      <c r="C6" s="13"/>
      <c r="D6" s="13"/>
      <c r="E6" s="12"/>
      <c r="F6" s="37" t="str">
        <f t="array" ref="F6">IF(A6&lt;&gt;"",IF((C6&lt;&gt;"")*(D6&lt;&gt;""),HOUR(D6-C6)+MINUTE(D6-C6)/60-E6,""),"")</f>
        <v/>
      </c>
      <c r="G6" s="38">
        <f t="array" ref="G6">IF(A6&lt;&gt;"", IF(F6&lt;&gt;"",G5+F6,G5), "")</f>
        <v>0</v>
      </c>
      <c r="H6" s="26"/>
      <c r="I6" s="125"/>
    </row>
    <row r="7" spans="1:10" x14ac:dyDescent="0.25">
      <c r="A7" s="30">
        <f t="shared" si="0"/>
        <v>45327</v>
      </c>
      <c r="B7" s="82" t="str">
        <f t="array" ref="B7">IF(B6="日", "月", IF(B6="月", "火", IF(B6="火", "水", IF(B6="水", "木", IF(B6="木", "金", IF(B6="金", "土", IF(B6="土", "日", "")))))))</f>
        <v>月</v>
      </c>
      <c r="C7" s="13"/>
      <c r="D7" s="13"/>
      <c r="E7" s="12"/>
      <c r="F7" s="37" t="str">
        <f t="array" ref="F7">IF(A7&lt;&gt;"",IF((C7&lt;&gt;"")*(D7&lt;&gt;""),HOUR(D7-C7)+MINUTE(D7-C7)/60-E7,""),"")</f>
        <v/>
      </c>
      <c r="G7" s="38">
        <f t="array" ref="G7">IF(A7&lt;&gt;"", IF(F7&lt;&gt;"",G6+F7,G6), "")</f>
        <v>0</v>
      </c>
      <c r="H7" s="26"/>
      <c r="I7" s="125"/>
    </row>
    <row r="8" spans="1:10" x14ac:dyDescent="0.25">
      <c r="A8" s="30">
        <f t="shared" si="0"/>
        <v>45328</v>
      </c>
      <c r="B8" s="82" t="str">
        <f t="array" ref="B8">IF(B7="日", "月", IF(B7="月", "火", IF(B7="火", "水", IF(B7="水", "木", IF(B7="木", "金", IF(B7="金", "土", IF(B7="土", "日", "")))))))</f>
        <v>火</v>
      </c>
      <c r="C8" s="13"/>
      <c r="D8" s="13"/>
      <c r="E8" s="12"/>
      <c r="F8" s="37" t="str">
        <f t="array" ref="F8">IF(A8&lt;&gt;"",IF((C8&lt;&gt;"")*(D8&lt;&gt;""),HOUR(D8-C8)+MINUTE(D8-C8)/60-E8,""),"")</f>
        <v/>
      </c>
      <c r="G8" s="38">
        <f t="array" ref="G8">IF(A8&lt;&gt;"", IF(F8&lt;&gt;"",G7+F8,G7), "")</f>
        <v>0</v>
      </c>
      <c r="H8" s="26"/>
      <c r="I8" s="125"/>
    </row>
    <row r="9" spans="1:10" x14ac:dyDescent="0.25">
      <c r="A9" s="30">
        <f t="shared" si="0"/>
        <v>45329</v>
      </c>
      <c r="B9" s="82" t="str">
        <f t="array" ref="B9">IF(B8="日", "月", IF(B8="月", "火", IF(B8="火", "水", IF(B8="水", "木", IF(B8="木", "金", IF(B8="金", "土", IF(B8="土", "日", "")))))))</f>
        <v>水</v>
      </c>
      <c r="C9" s="13"/>
      <c r="D9" s="13"/>
      <c r="E9" s="12"/>
      <c r="F9" s="37" t="str">
        <f t="array" ref="F9">IF(A9&lt;&gt;"",IF((C9&lt;&gt;"")*(D9&lt;&gt;""),HOUR(D9-C9)+MINUTE(D9-C9)/60-E9,""),"")</f>
        <v/>
      </c>
      <c r="G9" s="38">
        <f t="array" ref="G9">IF(A9&lt;&gt;"", IF(F9&lt;&gt;"",G8+F9,G8), "")</f>
        <v>0</v>
      </c>
      <c r="H9" s="26"/>
      <c r="I9" s="125"/>
    </row>
    <row r="10" spans="1:10" x14ac:dyDescent="0.25">
      <c r="A10" s="30">
        <f t="shared" si="0"/>
        <v>45330</v>
      </c>
      <c r="B10" s="82" t="str">
        <f t="array" ref="B10">IF(B9="日", "月", IF(B9="月", "火", IF(B9="火", "水", IF(B9="水", "木", IF(B9="木", "金", IF(B9="金", "土", IF(B9="土", "日", "")))))))</f>
        <v>木</v>
      </c>
      <c r="C10" s="13"/>
      <c r="D10" s="13"/>
      <c r="E10" s="12"/>
      <c r="F10" s="37" t="str">
        <f t="array" ref="F10">IF(A10&lt;&gt;"",IF((C10&lt;&gt;"")*(D10&lt;&gt;""),HOUR(D10-C10)+MINUTE(D10-C10)/60-E10,""),"")</f>
        <v/>
      </c>
      <c r="G10" s="38">
        <f t="array" ref="G10">IF(A10&lt;&gt;"", IF(F10&lt;&gt;"",G9+F10,G9), "")</f>
        <v>0</v>
      </c>
      <c r="H10" s="26"/>
      <c r="I10" s="125"/>
    </row>
    <row r="11" spans="1:10" x14ac:dyDescent="0.25">
      <c r="A11" s="30">
        <f t="shared" si="0"/>
        <v>45331</v>
      </c>
      <c r="B11" s="82" t="str">
        <f t="array" ref="B11">IF(B10="日", "月", IF(B10="月", "火", IF(B10="火", "水", IF(B10="水", "木", IF(B10="木", "金", IF(B10="金", "土", IF(B10="土", "日", "")))))))</f>
        <v>金</v>
      </c>
      <c r="C11" s="13"/>
      <c r="D11" s="13"/>
      <c r="E11" s="12"/>
      <c r="F11" s="37" t="str">
        <f t="array" ref="F11">IF(A11&lt;&gt;"",IF((C11&lt;&gt;"")*(D11&lt;&gt;""),HOUR(D11-C11)+MINUTE(D11-C11)/60-E11,""),"")</f>
        <v/>
      </c>
      <c r="G11" s="38">
        <f t="array" ref="G11">IF(A11&lt;&gt;"", IF(F11&lt;&gt;"",G10+F11,G10), "")</f>
        <v>0</v>
      </c>
      <c r="H11" s="26"/>
      <c r="I11" s="125"/>
    </row>
    <row r="12" spans="1:10" x14ac:dyDescent="0.25">
      <c r="A12" s="30">
        <f t="shared" si="0"/>
        <v>45332</v>
      </c>
      <c r="B12" s="82" t="str">
        <f t="array" ref="B12">IF(B11="日", "月", IF(B11="月", "火", IF(B11="火", "水", IF(B11="水", "木", IF(B11="木", "金", IF(B11="金", "土", IF(B11="土", "日", "")))))))</f>
        <v>土</v>
      </c>
      <c r="C12" s="13"/>
      <c r="D12" s="14"/>
      <c r="E12" s="12"/>
      <c r="F12" s="37" t="str">
        <f t="array" ref="F12">IF(A12&lt;&gt;"",IF((C12&lt;&gt;"")*(D12&lt;&gt;""),HOUR(D12-C12)+MINUTE(D12-C12)/60-E12,""),"")</f>
        <v/>
      </c>
      <c r="G12" s="38">
        <f t="array" ref="G12">IF(A12&lt;&gt;"", IF(F12&lt;&gt;"",G11+F12,G11), "")</f>
        <v>0</v>
      </c>
      <c r="H12" s="26"/>
      <c r="I12" s="125"/>
    </row>
    <row r="13" spans="1:10" x14ac:dyDescent="0.25">
      <c r="A13" s="30">
        <f t="shared" si="0"/>
        <v>45333</v>
      </c>
      <c r="B13" s="82" t="str">
        <f t="array" ref="B13">IF(B12="日", "月", IF(B12="月", "火", IF(B12="火", "水", IF(B12="水", "木", IF(B12="木", "金", IF(B12="金", "土", IF(B12="土", "日", "")))))))</f>
        <v>日</v>
      </c>
      <c r="C13" s="13"/>
      <c r="D13" s="13"/>
      <c r="E13" s="12"/>
      <c r="F13" s="37" t="str">
        <f t="array" ref="F13">IF(A13&lt;&gt;"",IF((C13&lt;&gt;"")*(D13&lt;&gt;""),HOUR(D13-C13)+MINUTE(D13-C13)/60-E13,""),"")</f>
        <v/>
      </c>
      <c r="G13" s="38">
        <f t="array" ref="G13">IF(A13&lt;&gt;"", IF(F13&lt;&gt;"",G12+F13,G12), "")</f>
        <v>0</v>
      </c>
      <c r="H13" s="26"/>
      <c r="I13" s="125" t="s">
        <v>56</v>
      </c>
    </row>
    <row r="14" spans="1:10" x14ac:dyDescent="0.25">
      <c r="A14" s="30">
        <f t="shared" si="0"/>
        <v>45334</v>
      </c>
      <c r="B14" s="82" t="str">
        <f t="array" ref="B14">IF(B13="日", "月", IF(B13="月", "火", IF(B13="火", "水", IF(B13="水", "木", IF(B13="木", "金", IF(B13="金", "土", IF(B13="土", "日", "")))))))</f>
        <v>月</v>
      </c>
      <c r="C14" s="13"/>
      <c r="D14" s="13"/>
      <c r="E14" s="12"/>
      <c r="F14" s="37" t="str">
        <f t="array" ref="F14">IF(A14&lt;&gt;"",IF((C14&lt;&gt;"")*(D14&lt;&gt;""),HOUR(D14-C14)+MINUTE(D14-C14)/60-E14,""),"")</f>
        <v/>
      </c>
      <c r="G14" s="38">
        <f t="array" ref="G14">IF(A14&lt;&gt;"", IF(F14&lt;&gt;"",G13+F14,G13), "")</f>
        <v>0</v>
      </c>
      <c r="H14" s="26"/>
      <c r="I14" s="125" t="s">
        <v>82</v>
      </c>
    </row>
    <row r="15" spans="1:10" x14ac:dyDescent="0.25">
      <c r="A15" s="30">
        <f t="shared" si="0"/>
        <v>45335</v>
      </c>
      <c r="B15" s="82" t="str">
        <f t="array" ref="B15">IF(B14="日", "月", IF(B14="月", "火", IF(B14="火", "水", IF(B14="水", "木", IF(B14="木", "金", IF(B14="金", "土", IF(B14="土", "日", "")))))))</f>
        <v>火</v>
      </c>
      <c r="C15" s="13"/>
      <c r="D15" s="13"/>
      <c r="E15" s="12"/>
      <c r="F15" s="37" t="str">
        <f t="array" ref="F15">IF(A15&lt;&gt;"",IF((C15&lt;&gt;"")*(D15&lt;&gt;""),HOUR(D15-C15)+MINUTE(D15-C15)/60-E15,""),"")</f>
        <v/>
      </c>
      <c r="G15" s="38">
        <f t="array" ref="G15">IF(A15&lt;&gt;"", IF(F15&lt;&gt;"",G14+F15,G14), "")</f>
        <v>0</v>
      </c>
      <c r="H15" s="26"/>
      <c r="I15" s="125"/>
    </row>
    <row r="16" spans="1:10" x14ac:dyDescent="0.25">
      <c r="A16" s="30">
        <f t="shared" si="0"/>
        <v>45336</v>
      </c>
      <c r="B16" s="82" t="str">
        <f t="array" ref="B16">IF(B15="日", "月", IF(B15="月", "火", IF(B15="火", "水", IF(B15="水", "木", IF(B15="木", "金", IF(B15="金", "土", IF(B15="土", "日", "")))))))</f>
        <v>水</v>
      </c>
      <c r="C16" s="13"/>
      <c r="D16" s="13"/>
      <c r="E16" s="12"/>
      <c r="F16" s="37" t="str">
        <f t="array" ref="F16">IF(A16&lt;&gt;"",IF((C16&lt;&gt;"")*(D16&lt;&gt;""),HOUR(D16-C16)+MINUTE(D16-C16)/60-E16,""),"")</f>
        <v/>
      </c>
      <c r="G16" s="38">
        <f t="array" ref="G16">IF(A16&lt;&gt;"", IF(F16&lt;&gt;"",G15+F16,G15), "")</f>
        <v>0</v>
      </c>
      <c r="H16" s="26"/>
      <c r="I16" s="125"/>
    </row>
    <row r="17" spans="1:9" x14ac:dyDescent="0.25">
      <c r="A17" s="30">
        <f t="shared" si="0"/>
        <v>45337</v>
      </c>
      <c r="B17" s="82" t="str">
        <f t="array" ref="B17">IF(B16="日", "月", IF(B16="月", "火", IF(B16="火", "水", IF(B16="水", "木", IF(B16="木", "金", IF(B16="金", "土", IF(B16="土", "日", "")))))))</f>
        <v>木</v>
      </c>
      <c r="C17" s="13"/>
      <c r="D17" s="13"/>
      <c r="E17" s="12"/>
      <c r="F17" s="37" t="str">
        <f t="array" ref="F17">IF(A17&lt;&gt;"",IF((C17&lt;&gt;"")*(D17&lt;&gt;""),HOUR(D17-C17)+MINUTE(D17-C17)/60-E17,""),"")</f>
        <v/>
      </c>
      <c r="G17" s="38">
        <f t="array" ref="G17">IF(A17&lt;&gt;"", IF(F17&lt;&gt;"",G16+F17,G16), "")</f>
        <v>0</v>
      </c>
      <c r="H17" s="26"/>
      <c r="I17" s="125"/>
    </row>
    <row r="18" spans="1:9" x14ac:dyDescent="0.25">
      <c r="A18" s="30">
        <f t="shared" si="0"/>
        <v>45338</v>
      </c>
      <c r="B18" s="82" t="str">
        <f t="array" ref="B18">IF(B17="日", "月", IF(B17="月", "火", IF(B17="火", "水", IF(B17="水", "木", IF(B17="木", "金", IF(B17="金", "土", IF(B17="土", "日", "")))))))</f>
        <v>金</v>
      </c>
      <c r="C18" s="13"/>
      <c r="D18" s="13"/>
      <c r="E18" s="12"/>
      <c r="F18" s="37" t="str">
        <f t="array" ref="F18">IF(A18&lt;&gt;"",IF((C18&lt;&gt;"")*(D18&lt;&gt;""),HOUR(D18-C18)+MINUTE(D18-C18)/60-E18,""),"")</f>
        <v/>
      </c>
      <c r="G18" s="38">
        <f t="array" ref="G18">IF(A18&lt;&gt;"", IF(F18&lt;&gt;"",G17+F18,G17), "")</f>
        <v>0</v>
      </c>
      <c r="H18" s="26"/>
      <c r="I18" s="125"/>
    </row>
    <row r="19" spans="1:9" x14ac:dyDescent="0.25">
      <c r="A19" s="30">
        <f t="shared" si="0"/>
        <v>45339</v>
      </c>
      <c r="B19" s="82" t="str">
        <f t="array" ref="B19">IF(B18="日", "月", IF(B18="月", "火", IF(B18="火", "水", IF(B18="水", "木", IF(B18="木", "金", IF(B18="金", "土", IF(B18="土", "日", "")))))))</f>
        <v>土</v>
      </c>
      <c r="C19" s="13"/>
      <c r="D19" s="13"/>
      <c r="E19" s="12"/>
      <c r="F19" s="37" t="str">
        <f t="array" ref="F19">IF(A19&lt;&gt;"",IF((C19&lt;&gt;"")*(D19&lt;&gt;""),HOUR(D19-C19)+MINUTE(D19-C19)/60-E19,""),"")</f>
        <v/>
      </c>
      <c r="G19" s="38">
        <f t="array" ref="G19">IF(A19&lt;&gt;"", IF(F19&lt;&gt;"",G18+F19,G18), "")</f>
        <v>0</v>
      </c>
      <c r="H19" s="26"/>
      <c r="I19" s="125"/>
    </row>
    <row r="20" spans="1:9" x14ac:dyDescent="0.25">
      <c r="A20" s="30">
        <f t="shared" si="0"/>
        <v>45340</v>
      </c>
      <c r="B20" s="82" t="str">
        <f t="array" ref="B20">IF(B19="日", "月", IF(B19="月", "火", IF(B19="火", "水", IF(B19="水", "木", IF(B19="木", "金", IF(B19="金", "土", IF(B19="土", "日", "")))))))</f>
        <v>日</v>
      </c>
      <c r="C20" s="13"/>
      <c r="D20" s="13"/>
      <c r="E20" s="12"/>
      <c r="F20" s="37" t="str">
        <f t="array" ref="F20">IF(A20&lt;&gt;"",IF((C20&lt;&gt;"")*(D20&lt;&gt;""),HOUR(D20-C20)+MINUTE(D20-C20)/60-E20,""),"")</f>
        <v/>
      </c>
      <c r="G20" s="38">
        <f t="array" ref="G20">IF(A20&lt;&gt;"", IF(F20&lt;&gt;"",G19+F20,G19), "")</f>
        <v>0</v>
      </c>
      <c r="H20" s="26"/>
      <c r="I20" s="125"/>
    </row>
    <row r="21" spans="1:9" x14ac:dyDescent="0.25">
      <c r="A21" s="30">
        <f t="shared" si="0"/>
        <v>45341</v>
      </c>
      <c r="B21" s="82" t="str">
        <f t="array" ref="B21">IF(B20="日", "月", IF(B20="月", "火", IF(B20="火", "水", IF(B20="水", "木", IF(B20="木", "金", IF(B20="金", "土", IF(B20="土", "日", "")))))))</f>
        <v>月</v>
      </c>
      <c r="C21" s="11"/>
      <c r="D21" s="11"/>
      <c r="E21" s="12"/>
      <c r="F21" s="37" t="str">
        <f t="array" ref="F21">IF(A21&lt;&gt;"",IF((C21&lt;&gt;"")*(D21&lt;&gt;""),HOUR(D21-C21)+MINUTE(D21-C21)/60-E21,""),"")</f>
        <v/>
      </c>
      <c r="G21" s="38">
        <f t="array" ref="G21">IF(A21&lt;&gt;"", IF(F21&lt;&gt;"",G20+F21,G20), "")</f>
        <v>0</v>
      </c>
      <c r="H21" s="26"/>
      <c r="I21" s="125"/>
    </row>
    <row r="22" spans="1:9" x14ac:dyDescent="0.25">
      <c r="A22" s="30">
        <f t="shared" si="0"/>
        <v>45342</v>
      </c>
      <c r="B22" s="82" t="str">
        <f t="array" ref="B22">IF(B21="日", "月", IF(B21="月", "火", IF(B21="火", "水", IF(B21="水", "木", IF(B21="木", "金", IF(B21="金", "土", IF(B21="土", "日", "")))))))</f>
        <v>火</v>
      </c>
      <c r="C22" s="13"/>
      <c r="D22" s="13"/>
      <c r="E22" s="12"/>
      <c r="F22" s="37" t="str">
        <f t="array" ref="F22">IF(A22&lt;&gt;"",IF((C22&lt;&gt;"")*(D22&lt;&gt;""),HOUR(D22-C22)+MINUTE(D22-C22)/60-E22,""),"")</f>
        <v/>
      </c>
      <c r="G22" s="38">
        <f t="array" ref="G22">IF(A22&lt;&gt;"", IF(F22&lt;&gt;"",G21+F22,G21), "")</f>
        <v>0</v>
      </c>
      <c r="H22" s="26"/>
      <c r="I22" s="125"/>
    </row>
    <row r="23" spans="1:9" x14ac:dyDescent="0.25">
      <c r="A23" s="30">
        <f t="shared" si="0"/>
        <v>45343</v>
      </c>
      <c r="B23" s="82" t="str">
        <f t="array" ref="B23">IF(B22="日", "月", IF(B22="月", "火", IF(B22="火", "水", IF(B22="水", "木", IF(B22="木", "金", IF(B22="金", "土", IF(B22="土", "日", "")))))))</f>
        <v>水</v>
      </c>
      <c r="C23" s="13"/>
      <c r="D23" s="13"/>
      <c r="E23" s="12"/>
      <c r="F23" s="37" t="str">
        <f t="array" ref="F23">IF(A23&lt;&gt;"",IF((C23&lt;&gt;"")*(D23&lt;&gt;""),HOUR(D23-C23)+MINUTE(D23-C23)/60-E23,""),"")</f>
        <v/>
      </c>
      <c r="G23" s="38">
        <f t="array" ref="G23">IF(A23&lt;&gt;"", IF(F23&lt;&gt;"",G22+F23,G22), "")</f>
        <v>0</v>
      </c>
      <c r="H23" s="26"/>
      <c r="I23" s="125"/>
    </row>
    <row r="24" spans="1:9" x14ac:dyDescent="0.25">
      <c r="A24" s="30">
        <f t="shared" si="0"/>
        <v>45344</v>
      </c>
      <c r="B24" s="82" t="str">
        <f t="array" ref="B24">IF(B23="日", "月", IF(B23="月", "火", IF(B23="火", "水", IF(B23="水", "木", IF(B23="木", "金", IF(B23="金", "土", IF(B23="土", "日", "")))))))</f>
        <v>木</v>
      </c>
      <c r="C24" s="13"/>
      <c r="D24" s="13"/>
      <c r="E24" s="12"/>
      <c r="F24" s="37" t="str">
        <f t="array" ref="F24">IF(A24&lt;&gt;"",IF((C24&lt;&gt;"")*(D24&lt;&gt;""),HOUR(D24-C24)+MINUTE(D24-C24)/60-E24,""),"")</f>
        <v/>
      </c>
      <c r="G24" s="38">
        <f t="array" ref="G24">IF(A24&lt;&gt;"", IF(F24&lt;&gt;"",G23+F24,G23), "")</f>
        <v>0</v>
      </c>
      <c r="H24" s="26"/>
      <c r="I24" s="125"/>
    </row>
    <row r="25" spans="1:9" x14ac:dyDescent="0.25">
      <c r="A25" s="30">
        <f t="shared" si="0"/>
        <v>45345</v>
      </c>
      <c r="B25" s="82" t="str">
        <f t="array" ref="B25">IF(B24="日", "月", IF(B24="月", "火", IF(B24="火", "水", IF(B24="水", "木", IF(B24="木", "金", IF(B24="金", "土", IF(B24="土", "日", "")))))))</f>
        <v>金</v>
      </c>
      <c r="C25" s="13"/>
      <c r="D25" s="13"/>
      <c r="E25" s="12"/>
      <c r="F25" s="37" t="str">
        <f t="array" ref="F25">IF(A25&lt;&gt;"",IF((C25&lt;&gt;"")*(D25&lt;&gt;""),HOUR(D25-C25)+MINUTE(D25-C25)/60-E25,""),"")</f>
        <v/>
      </c>
      <c r="G25" s="38">
        <f t="array" ref="G25">IF(A25&lt;&gt;"", IF(F25&lt;&gt;"",G24+F25,G24), "")</f>
        <v>0</v>
      </c>
      <c r="H25" s="26"/>
      <c r="I25" s="125" t="s">
        <v>48</v>
      </c>
    </row>
    <row r="26" spans="1:9" x14ac:dyDescent="0.25">
      <c r="A26" s="30">
        <f t="shared" si="0"/>
        <v>45346</v>
      </c>
      <c r="B26" s="82" t="str">
        <f t="array" ref="B26">IF(B25="日", "月", IF(B25="月", "火", IF(B25="火", "水", IF(B25="水", "木", IF(B25="木", "金", IF(B25="金", "土", IF(B25="土", "日", "")))))))</f>
        <v>土</v>
      </c>
      <c r="C26" s="13"/>
      <c r="D26" s="13"/>
      <c r="E26" s="12"/>
      <c r="F26" s="37" t="str">
        <f t="array" ref="F26">IF(A26&lt;&gt;"",IF((C26&lt;&gt;"")*(D26&lt;&gt;""),HOUR(D26-C26)+MINUTE(D26-C26)/60-E26,""),"")</f>
        <v/>
      </c>
      <c r="G26" s="38">
        <f t="array" ref="G26">IF(A26&lt;&gt;"", IF(F26&lt;&gt;"",G25+F26,G25), "")</f>
        <v>0</v>
      </c>
      <c r="H26" s="26"/>
      <c r="I26" s="125"/>
    </row>
    <row r="27" spans="1:9" x14ac:dyDescent="0.25">
      <c r="A27" s="30">
        <f t="shared" si="0"/>
        <v>45347</v>
      </c>
      <c r="B27" s="82" t="str">
        <f t="array" ref="B27">IF(B26="日", "月", IF(B26="月", "火", IF(B26="火", "水", IF(B26="水", "木", IF(B26="木", "金", IF(B26="金", "土", IF(B26="土", "日", "")))))))</f>
        <v>日</v>
      </c>
      <c r="C27" s="13"/>
      <c r="D27" s="13"/>
      <c r="E27" s="12"/>
      <c r="F27" s="37" t="str">
        <f t="array" ref="F27">IF(A27&lt;&gt;"",IF((C27&lt;&gt;"")*(D27&lt;&gt;""),HOUR(D27-C27)+MINUTE(D27-C27)/60-E27,""),"")</f>
        <v/>
      </c>
      <c r="G27" s="38">
        <f t="array" ref="G27">IF(A27&lt;&gt;"", IF(F27&lt;&gt;"",G26+F27,G26), "")</f>
        <v>0</v>
      </c>
      <c r="H27" s="26"/>
      <c r="I27" s="125"/>
    </row>
    <row r="28" spans="1:9" x14ac:dyDescent="0.25">
      <c r="A28" s="30">
        <f t="shared" si="0"/>
        <v>45348</v>
      </c>
      <c r="B28" s="82" t="str">
        <f t="array" ref="B28">IF(B27="日", "月", IF(B27="月", "火", IF(B27="火", "水", IF(B27="水", "木", IF(B27="木", "金", IF(B27="金", "土", IF(B27="土", "日", "")))))))</f>
        <v>月</v>
      </c>
      <c r="C28" s="13"/>
      <c r="D28" s="13"/>
      <c r="E28" s="12"/>
      <c r="F28" s="37" t="str">
        <f t="array" ref="F28">IF(A28&lt;&gt;"",IF((C28&lt;&gt;"")*(D28&lt;&gt;""),HOUR(D28-C28)+MINUTE(D28-C28)/60-E28,""),"")</f>
        <v/>
      </c>
      <c r="G28" s="38">
        <f t="array" ref="G28">IF(A28&lt;&gt;"", IF(F28&lt;&gt;"",G27+F28,G27), "")</f>
        <v>0</v>
      </c>
      <c r="H28" s="26"/>
      <c r="I28" s="125"/>
    </row>
    <row r="29" spans="1:9" x14ac:dyDescent="0.25">
      <c r="A29" s="30">
        <f t="shared" si="0"/>
        <v>45349</v>
      </c>
      <c r="B29" s="82" t="str">
        <f t="array" ref="B29">IF(B28="日", "月", IF(B28="月", "火", IF(B28="火", "水", IF(B28="水", "木", IF(B28="木", "金", IF(B28="金", "土", IF(B28="土", "日", "")))))))</f>
        <v>火</v>
      </c>
      <c r="C29" s="13"/>
      <c r="D29" s="13"/>
      <c r="E29" s="12"/>
      <c r="F29" s="37" t="str">
        <f t="array" ref="F29">IF(A29&lt;&gt;"",IF((C29&lt;&gt;"")*(D29&lt;&gt;""),HOUR(D29-C29)+MINUTE(D29-C29)/60-E29,""),"")</f>
        <v/>
      </c>
      <c r="G29" s="38">
        <f t="array" ref="G29">IF(A29&lt;&gt;"", IF(F29&lt;&gt;"",G28+F29,G28), "")</f>
        <v>0</v>
      </c>
      <c r="H29" s="26"/>
      <c r="I29" s="125"/>
    </row>
    <row r="30" spans="1:9" x14ac:dyDescent="0.25">
      <c r="A30" s="30">
        <f t="shared" si="0"/>
        <v>45350</v>
      </c>
      <c r="B30" s="82" t="str">
        <f t="array" ref="B30">IF(B29="日", "月", IF(B29="月", "火", IF(B29="火", "水", IF(B29="水", "木", IF(B29="木", "金", IF(B29="金", "土", IF(B29="土", "日", "")))))))</f>
        <v>水</v>
      </c>
      <c r="C30" s="13"/>
      <c r="D30" s="13"/>
      <c r="E30" s="12"/>
      <c r="F30" s="37" t="str">
        <f t="array" ref="F30">IF(A30&lt;&gt;"",IF((C30&lt;&gt;"")*(D30&lt;&gt;""),HOUR(D30-C30)+MINUTE(D30-C30)/60-E30,""),"")</f>
        <v/>
      </c>
      <c r="G30" s="38">
        <f t="array" ref="G30">IF(A30&lt;&gt;"", IF(F30&lt;&gt;"",G29+F30,G29), "")</f>
        <v>0</v>
      </c>
      <c r="H30" s="26"/>
      <c r="I30" s="125"/>
    </row>
    <row r="31" spans="1:9" x14ac:dyDescent="0.25">
      <c r="A31" s="30">
        <f t="shared" si="0"/>
        <v>45351</v>
      </c>
      <c r="B31" s="82" t="str">
        <f t="array" ref="B31">IF(B30="日", "月", IF(B30="月", "火", IF(B30="火", "水", IF(B30="水", "木", IF(B30="木", "金", IF(B30="金", "土", IF(B30="土", "日", "")))))))</f>
        <v>木</v>
      </c>
      <c r="C31" s="13"/>
      <c r="D31" s="13"/>
      <c r="E31" s="12"/>
      <c r="F31" s="37" t="str">
        <f t="array" ref="F31">IF(A31&lt;&gt;"",IF((C31&lt;&gt;"")*(D31&lt;&gt;""),HOUR(D31-C31)+MINUTE(D31-C31)/60-E31,""),"")</f>
        <v/>
      </c>
      <c r="G31" s="38">
        <f t="array" ref="G31">IF(A31&lt;&gt;"", IF(F31&lt;&gt;"",G30+F31,G30), "")</f>
        <v>0</v>
      </c>
      <c r="H31" s="26"/>
      <c r="I31" s="125"/>
    </row>
    <row r="32" spans="1:9" x14ac:dyDescent="0.25">
      <c r="A32" s="30"/>
      <c r="B32" s="39"/>
      <c r="C32" s="13"/>
      <c r="D32" s="13"/>
      <c r="E32" s="12"/>
      <c r="F32" s="37" t="str">
        <f t="array" ref="F32">IF(A32&lt;&gt;"",IF((C32&lt;&gt;"")*(D32&lt;&gt;""),HOUR(D32-C32)+MINUTE(D32-C32)/60-E32,""),"")</f>
        <v/>
      </c>
      <c r="G32" s="38" t="str">
        <f t="array" ref="G32">IF(A32&lt;&gt;"", IF(F32&lt;&gt;"",G31+F32,G31), "")</f>
        <v/>
      </c>
      <c r="H32" s="26"/>
      <c r="I32" s="125"/>
    </row>
    <row r="33" spans="1:9" x14ac:dyDescent="0.25">
      <c r="A33" s="30"/>
      <c r="B33" s="39"/>
      <c r="C33" s="13"/>
      <c r="D33" s="13"/>
      <c r="E33" s="12"/>
      <c r="F33" s="37" t="str">
        <f t="array" ref="F33">IF(A33&lt;&gt;"",IF((C33&lt;&gt;"")*(D33&lt;&gt;""),HOUR(D33-C33)+MINUTE(D33-C33)/60-E33,""),"")</f>
        <v/>
      </c>
      <c r="G33" s="38" t="str">
        <f t="array" ref="G33">IF(A33&lt;&gt;"", IF(F33&lt;&gt;"",G32+F33,G32), "")</f>
        <v/>
      </c>
      <c r="H33" s="26"/>
      <c r="I33" s="125"/>
    </row>
    <row r="34" spans="1:9" s="5" customFormat="1" x14ac:dyDescent="0.25">
      <c r="A34" s="32"/>
      <c r="B34" s="33"/>
      <c r="C34" s="55"/>
      <c r="D34" s="83" t="s">
        <v>33</v>
      </c>
      <c r="E34" s="90">
        <f t="array" ref="E34">COUNT(IF(F3:F33&lt;&gt;"",,""))</f>
        <v>0</v>
      </c>
      <c r="F34" s="83" t="s">
        <v>23</v>
      </c>
      <c r="G34" s="88">
        <f t="array" ref="G34">IF(G33&lt;&gt;"", G33, IF(G32&lt;&gt;"", G32, IF(G31&lt;&gt;"", G31, IF(G30&lt;&gt;"", G30, IF(G29&lt;&gt;"", G29, "error!")))))</f>
        <v>0</v>
      </c>
      <c r="H34" s="9"/>
      <c r="I34" s="7"/>
    </row>
    <row r="35" spans="1:9" s="5" customFormat="1" x14ac:dyDescent="0.25">
      <c r="A35" s="32"/>
      <c r="B35" s="33"/>
      <c r="C35" s="55"/>
      <c r="D35" s="86" t="s">
        <v>34</v>
      </c>
      <c r="E35" s="91">
        <f>'1月'!E35+E34</f>
        <v>0</v>
      </c>
      <c r="F35" s="88" t="s">
        <v>24</v>
      </c>
      <c r="G35" s="92">
        <f>'1月'!G35+G34</f>
        <v>0</v>
      </c>
      <c r="H35" s="9"/>
      <c r="I35" s="7"/>
    </row>
    <row r="36" spans="1:9" s="5" customFormat="1" x14ac:dyDescent="0.25">
      <c r="A36" s="121" t="str">
        <f t="array" aca="1" ref="A36" ca="1">IF(B36&lt;&gt;"","メッセージ：","")</f>
        <v/>
      </c>
      <c r="B36" s="122" t="str">
        <f t="array" aca="1" ref="B36" ca="1">IF(TODAY()&lt;=DATE(YEAR(A3),MONTH(A3)+1,DAY(A3)),  IF((TODAY()&gt;=DATE(YEAR(A30),MONTH(A30),DAY(A30)))*(G34&gt;=120),"今月はがんばったね。気を抜かず，来月もがんばろう！",  IF((TODAY()&gt;=DATE(YEAR(A30),MONTH(A30),DAY(A30)))*(G34&lt;120),"来月はがんばってね！",  IF((TODAY()&gt;=DATE(YEAR(A22),MONTH(A22),DAY(A22)))*(G34&lt;80),"今月も残りわずか。追い込みをかけよう！",  IF((TODAY()&gt;=DATE(YEAR(A12),MONTH(A12),DAY(A12)))*(G34&lt;40),"出足が鈍いね。",IF((TODAY()&gt;=DATE(YEAR(A3),MONTH(A3),DAY(A3)))*(TODAY()&lt;=DATE(YEAR(A7),MONTH(A7),DAY(A7))),"今月も研究が進むといいね。",""))))),"")</f>
        <v/>
      </c>
      <c r="C36" s="44"/>
      <c r="D36" s="44"/>
      <c r="E36" s="44"/>
      <c r="F36" s="45"/>
      <c r="G36" s="45"/>
      <c r="H36" s="10"/>
      <c r="I36" s="7"/>
    </row>
    <row r="37" spans="1:9" s="5" customFormat="1" x14ac:dyDescent="0.25">
      <c r="A37" s="34"/>
      <c r="B37" s="35"/>
      <c r="C37" s="10"/>
      <c r="D37" s="10"/>
      <c r="E37" s="10"/>
      <c r="F37" s="3"/>
      <c r="G37" s="3"/>
      <c r="H37" s="10"/>
      <c r="I37" s="7"/>
    </row>
    <row r="38" spans="1:9" s="5" customFormat="1" x14ac:dyDescent="0.25">
      <c r="A38" s="4" t="str">
        <f>'4月'!A38</f>
        <v>記入方法および注意：</v>
      </c>
      <c r="B38" s="32"/>
      <c r="C38" s="10"/>
      <c r="D38" s="10"/>
      <c r="E38" s="10"/>
      <c r="F38" s="3"/>
      <c r="G38" s="3"/>
      <c r="H38" s="10"/>
      <c r="I38" s="7"/>
    </row>
    <row r="39" spans="1:9" s="5" customFormat="1" x14ac:dyDescent="0.25">
      <c r="A39" s="81" t="str">
        <f>'4月'!A39</f>
        <v>・「開始時刻」と「終了時刻」，「休憩時間」（単位：hour），「内容」について所定の欄に記入してください。</v>
      </c>
      <c r="B39" s="36"/>
      <c r="E39" s="3"/>
      <c r="F39" s="3"/>
      <c r="G39" s="3"/>
      <c r="H39" s="6"/>
      <c r="I39" s="7"/>
    </row>
    <row r="40" spans="1:9" s="5" customFormat="1" x14ac:dyDescent="0.25">
      <c r="A40" s="5" t="str">
        <f>'4月'!A41</f>
        <v>・連続していても日付が変わる場合には，「終了時刻」に24:00を加算して入力するか，分割して実際の日付の欄に記入するようにしてください。</v>
      </c>
      <c r="B40" s="32"/>
      <c r="F40" s="3"/>
      <c r="G40" s="3"/>
      <c r="H40" s="6"/>
      <c r="I40" s="7"/>
    </row>
    <row r="41" spans="1:9" s="5" customFormat="1" x14ac:dyDescent="0.25">
      <c r="A41" s="5" t="str">
        <f>'4月'!A42</f>
        <v>・一日の研究従事「時間」や「月間合計時間」，「年間累積時間」などは自動計算されます。</v>
      </c>
      <c r="B41" s="32"/>
      <c r="F41" s="3"/>
      <c r="G41" s="3"/>
      <c r="H41" s="6"/>
      <c r="I41" s="7"/>
    </row>
    <row r="42" spans="1:9" s="5" customFormat="1" x14ac:dyDescent="0.25">
      <c r="A42" s="5" t="str">
        <f>'4月'!A43</f>
        <v>・「休憩時間」とは，卒論（修論）研究に関係していない時間。例えば，講義に出席している時間や昼食の時間など。</v>
      </c>
      <c r="B42" s="32"/>
      <c r="F42" s="3"/>
      <c r="G42" s="3"/>
      <c r="H42" s="6"/>
      <c r="I42" s="7"/>
    </row>
    <row r="43" spans="1:9" s="5" customFormat="1" x14ac:dyDescent="0.25">
      <c r="A43" s="5" t="str">
        <f>'4月'!A44</f>
        <v>・「内容」欄には，研究に関連して実施した内容を具体的に記入してください。</v>
      </c>
      <c r="B43" s="32"/>
      <c r="E43" s="3"/>
      <c r="F43" s="3"/>
      <c r="G43" s="3"/>
      <c r="H43" s="6"/>
      <c r="I43" s="7"/>
    </row>
    <row r="44" spans="1:9" s="5" customFormat="1" x14ac:dyDescent="0.25">
      <c r="A44" s="5" t="str">
        <f>'4月'!A45</f>
        <v>・「備考」欄は自由に使用して構いません。</v>
      </c>
      <c r="B44" s="4"/>
      <c r="C44" s="3"/>
      <c r="D44" s="3"/>
      <c r="F44" s="3"/>
      <c r="G44" s="3"/>
      <c r="H44" s="6"/>
      <c r="I44" s="7"/>
    </row>
    <row r="45" spans="1:9" s="5" customFormat="1" x14ac:dyDescent="0.25">
      <c r="A45" s="5" t="str">
        <f>'4月'!A46</f>
        <v>・その他，［記入例］シートも入力の参考にしてください。</v>
      </c>
      <c r="B45" s="4"/>
      <c r="F45" s="3"/>
      <c r="G45" s="3"/>
      <c r="H45" s="6"/>
      <c r="I45" s="7"/>
    </row>
    <row r="46" spans="1:9" s="5" customFormat="1" x14ac:dyDescent="0.25">
      <c r="A46" s="4"/>
      <c r="B46" s="4"/>
      <c r="E46" s="3"/>
      <c r="F46" s="3"/>
      <c r="G46" s="3"/>
      <c r="H46" s="6"/>
      <c r="I46" s="7"/>
    </row>
    <row r="47" spans="1:9" s="5" customFormat="1" x14ac:dyDescent="0.25">
      <c r="A47" s="4"/>
      <c r="B47" s="4"/>
      <c r="F47" s="3"/>
      <c r="G47" s="3"/>
      <c r="H47" s="6"/>
      <c r="I47" s="7"/>
    </row>
    <row r="48" spans="1:9" s="5" customFormat="1" x14ac:dyDescent="0.25">
      <c r="A48" s="4"/>
      <c r="B48" s="4"/>
      <c r="F48" s="3"/>
      <c r="G48" s="3"/>
      <c r="H48" s="6"/>
      <c r="I48" s="7"/>
    </row>
    <row r="49" spans="1:9" s="5" customFormat="1" x14ac:dyDescent="0.25">
      <c r="A49" s="4"/>
      <c r="B49" s="4"/>
      <c r="C49" s="3"/>
      <c r="D49" s="3"/>
      <c r="E49" s="3"/>
      <c r="F49" s="3"/>
      <c r="G49" s="3"/>
      <c r="H49" s="6"/>
      <c r="I49" s="7"/>
    </row>
    <row r="50" spans="1:9" s="5" customFormat="1" x14ac:dyDescent="0.25">
      <c r="A50" s="4"/>
      <c r="B50" s="4"/>
      <c r="F50" s="3"/>
      <c r="G50" s="3"/>
      <c r="H50" s="6"/>
      <c r="I50" s="7"/>
    </row>
    <row r="51" spans="1:9" s="5" customFormat="1" x14ac:dyDescent="0.25">
      <c r="A51" s="4"/>
      <c r="B51" s="4"/>
      <c r="F51" s="3"/>
      <c r="G51" s="3"/>
      <c r="H51" s="6"/>
      <c r="I51" s="7"/>
    </row>
    <row r="52" spans="1:9" s="5" customFormat="1" x14ac:dyDescent="0.25">
      <c r="A52" s="4"/>
      <c r="B52" s="4"/>
      <c r="F52" s="3"/>
      <c r="G52" s="3"/>
      <c r="H52" s="6"/>
      <c r="I52" s="7"/>
    </row>
    <row r="53" spans="1:9" s="5" customFormat="1" x14ac:dyDescent="0.25">
      <c r="A53" s="4"/>
      <c r="B53" s="4"/>
      <c r="E53" s="3"/>
      <c r="F53" s="3"/>
      <c r="G53" s="3"/>
      <c r="H53" s="6"/>
      <c r="I53" s="7"/>
    </row>
    <row r="54" spans="1:9" s="5" customFormat="1" x14ac:dyDescent="0.25">
      <c r="A54" s="4"/>
      <c r="B54" s="4"/>
      <c r="E54" s="3"/>
      <c r="F54" s="3"/>
      <c r="G54" s="3"/>
      <c r="H54" s="6"/>
      <c r="I54" s="7"/>
    </row>
    <row r="55" spans="1:9" s="5" customFormat="1" x14ac:dyDescent="0.25">
      <c r="A55" s="4"/>
      <c r="B55" s="4"/>
      <c r="F55" s="3"/>
      <c r="G55" s="3"/>
      <c r="H55" s="6"/>
      <c r="I55" s="7"/>
    </row>
    <row r="56" spans="1:9" s="5" customFormat="1" x14ac:dyDescent="0.25">
      <c r="A56" s="4"/>
      <c r="B56" s="4"/>
      <c r="F56" s="3"/>
      <c r="G56" s="3"/>
      <c r="H56" s="6"/>
      <c r="I56" s="7"/>
    </row>
    <row r="57" spans="1:9" s="5" customFormat="1" x14ac:dyDescent="0.25">
      <c r="A57" s="4"/>
      <c r="B57" s="4"/>
      <c r="F57" s="3"/>
      <c r="G57" s="3"/>
      <c r="H57" s="6"/>
      <c r="I57" s="7"/>
    </row>
    <row r="58" spans="1:9" s="5" customFormat="1" x14ac:dyDescent="0.25">
      <c r="A58" s="4"/>
      <c r="B58" s="4"/>
      <c r="F58" s="3"/>
      <c r="G58" s="3"/>
      <c r="H58" s="6"/>
      <c r="I58" s="7"/>
    </row>
    <row r="59" spans="1:9" s="5" customFormat="1" x14ac:dyDescent="0.25">
      <c r="A59" s="4"/>
      <c r="B59" s="4"/>
      <c r="F59" s="3"/>
      <c r="G59" s="3"/>
      <c r="H59" s="6"/>
      <c r="I59" s="7"/>
    </row>
    <row r="60" spans="1:9" s="5" customFormat="1" x14ac:dyDescent="0.25">
      <c r="A60" s="4"/>
      <c r="B60" s="4"/>
      <c r="F60" s="3"/>
      <c r="G60" s="3"/>
      <c r="H60" s="6"/>
      <c r="I60" s="7"/>
    </row>
    <row r="61" spans="1:9" s="5" customFormat="1" x14ac:dyDescent="0.25">
      <c r="A61" s="4"/>
      <c r="B61" s="4"/>
      <c r="F61" s="3"/>
      <c r="G61" s="3"/>
      <c r="H61" s="6"/>
      <c r="I61" s="7"/>
    </row>
    <row r="62" spans="1:9" s="5" customFormat="1" x14ac:dyDescent="0.25">
      <c r="A62" s="4"/>
      <c r="B62" s="4"/>
      <c r="F62" s="3"/>
      <c r="G62" s="3"/>
      <c r="H62" s="6"/>
      <c r="I62" s="7"/>
    </row>
    <row r="63" spans="1:9" s="5" customFormat="1" x14ac:dyDescent="0.25">
      <c r="A63" s="4"/>
      <c r="B63" s="4"/>
      <c r="F63" s="3"/>
      <c r="G63" s="3"/>
      <c r="H63" s="6"/>
      <c r="I63" s="7"/>
    </row>
    <row r="64" spans="1:9" s="5" customFormat="1" x14ac:dyDescent="0.25">
      <c r="A64" s="4"/>
      <c r="B64" s="4"/>
      <c r="F64" s="3"/>
      <c r="G64" s="3"/>
      <c r="H64" s="6"/>
      <c r="I64" s="7"/>
    </row>
    <row r="65" spans="1:9" s="5" customFormat="1" x14ac:dyDescent="0.25">
      <c r="A65" s="4"/>
      <c r="B65" s="4"/>
      <c r="F65" s="3"/>
      <c r="G65" s="3"/>
      <c r="H65" s="6"/>
      <c r="I65" s="7"/>
    </row>
    <row r="66" spans="1:9" s="5" customFormat="1" x14ac:dyDescent="0.25">
      <c r="A66" s="4"/>
      <c r="B66" s="4"/>
      <c r="F66" s="3"/>
      <c r="G66" s="3"/>
      <c r="H66" s="6"/>
      <c r="I66" s="7"/>
    </row>
    <row r="67" spans="1:9" s="5" customFormat="1" x14ac:dyDescent="0.25">
      <c r="A67" s="4"/>
      <c r="B67" s="4"/>
      <c r="F67" s="3"/>
      <c r="G67" s="3"/>
      <c r="H67" s="6"/>
      <c r="I67" s="7"/>
    </row>
    <row r="68" spans="1:9" s="5" customFormat="1" x14ac:dyDescent="0.25">
      <c r="A68" s="4"/>
      <c r="B68" s="4"/>
      <c r="F68" s="3"/>
      <c r="G68" s="3"/>
      <c r="H68" s="6"/>
      <c r="I68" s="7"/>
    </row>
    <row r="69" spans="1:9" s="5" customFormat="1" x14ac:dyDescent="0.25">
      <c r="A69" s="4"/>
      <c r="B69" s="4"/>
      <c r="F69" s="3"/>
      <c r="G69" s="3"/>
      <c r="H69" s="6"/>
      <c r="I69" s="7"/>
    </row>
    <row r="70" spans="1:9" s="5" customFormat="1" x14ac:dyDescent="0.25">
      <c r="A70" s="4"/>
      <c r="B70" s="4"/>
      <c r="F70" s="3"/>
      <c r="G70" s="3"/>
      <c r="H70" s="6"/>
      <c r="I70" s="7"/>
    </row>
    <row r="71" spans="1:9" s="5" customFormat="1" x14ac:dyDescent="0.25">
      <c r="A71" s="4"/>
      <c r="B71" s="4"/>
      <c r="F71" s="3"/>
      <c r="G71" s="3"/>
      <c r="H71" s="6"/>
      <c r="I71" s="7"/>
    </row>
    <row r="72" spans="1:9" s="5" customFormat="1" x14ac:dyDescent="0.25">
      <c r="A72" s="4"/>
      <c r="B72" s="4"/>
      <c r="F72" s="3"/>
      <c r="G72" s="3"/>
      <c r="H72" s="6"/>
      <c r="I72" s="7"/>
    </row>
    <row r="73" spans="1:9" s="5" customFormat="1" x14ac:dyDescent="0.25">
      <c r="A73" s="4"/>
      <c r="B73" s="4"/>
      <c r="F73" s="3"/>
      <c r="G73" s="3"/>
      <c r="H73" s="6"/>
      <c r="I73" s="7"/>
    </row>
    <row r="74" spans="1:9" s="5" customFormat="1" x14ac:dyDescent="0.25">
      <c r="A74" s="4"/>
      <c r="B74" s="4"/>
      <c r="F74" s="3"/>
      <c r="G74" s="3"/>
      <c r="H74" s="6"/>
      <c r="I74" s="7"/>
    </row>
    <row r="75" spans="1:9" s="5" customFormat="1" x14ac:dyDescent="0.25">
      <c r="A75" s="4"/>
      <c r="B75" s="4"/>
      <c r="F75" s="3"/>
      <c r="G75" s="3"/>
      <c r="H75" s="6"/>
      <c r="I75" s="7"/>
    </row>
    <row r="76" spans="1:9" s="5" customFormat="1" x14ac:dyDescent="0.25">
      <c r="A76" s="4"/>
      <c r="B76" s="4"/>
      <c r="F76" s="3"/>
      <c r="G76" s="3"/>
      <c r="H76" s="6"/>
      <c r="I76" s="7"/>
    </row>
    <row r="77" spans="1:9" s="5" customFormat="1" x14ac:dyDescent="0.25">
      <c r="A77" s="4"/>
      <c r="B77" s="4"/>
      <c r="F77" s="3"/>
      <c r="G77" s="3"/>
      <c r="H77" s="6"/>
      <c r="I77" s="7"/>
    </row>
    <row r="78" spans="1:9" s="5" customFormat="1" x14ac:dyDescent="0.25">
      <c r="A78" s="4"/>
      <c r="B78" s="4"/>
      <c r="F78" s="3"/>
      <c r="G78" s="3"/>
      <c r="H78" s="6"/>
      <c r="I78" s="7"/>
    </row>
    <row r="79" spans="1:9" s="5" customFormat="1" x14ac:dyDescent="0.25">
      <c r="A79" s="4"/>
      <c r="B79" s="4"/>
      <c r="F79" s="3"/>
      <c r="G79" s="3"/>
      <c r="H79" s="6"/>
      <c r="I79" s="7"/>
    </row>
    <row r="80" spans="1:9" s="5" customFormat="1" x14ac:dyDescent="0.25">
      <c r="A80" s="4"/>
      <c r="B80" s="4"/>
      <c r="F80" s="3"/>
      <c r="G80" s="3"/>
      <c r="H80" s="6"/>
      <c r="I80" s="7"/>
    </row>
    <row r="81" spans="1:9" s="5" customFormat="1" x14ac:dyDescent="0.25">
      <c r="A81" s="4"/>
      <c r="B81" s="4"/>
      <c r="F81" s="3"/>
      <c r="G81" s="3"/>
      <c r="H81" s="6"/>
      <c r="I81" s="7"/>
    </row>
    <row r="82" spans="1:9" s="5" customFormat="1" x14ac:dyDescent="0.25">
      <c r="A82" s="4"/>
      <c r="B82" s="4"/>
      <c r="F82" s="3"/>
      <c r="G82" s="3"/>
      <c r="H82" s="6"/>
      <c r="I82" s="7"/>
    </row>
    <row r="83" spans="1:9" s="5" customFormat="1" x14ac:dyDescent="0.25">
      <c r="A83" s="4"/>
      <c r="B83" s="4"/>
      <c r="F83" s="3"/>
      <c r="G83" s="3"/>
      <c r="H83" s="6"/>
      <c r="I83" s="7"/>
    </row>
    <row r="84" spans="1:9" s="5" customFormat="1" x14ac:dyDescent="0.25">
      <c r="A84" s="4"/>
      <c r="B84" s="4"/>
      <c r="F84" s="3"/>
      <c r="G84" s="3"/>
      <c r="H84" s="6"/>
      <c r="I84" s="7"/>
    </row>
    <row r="85" spans="1:9" s="5" customFormat="1" x14ac:dyDescent="0.25">
      <c r="A85" s="4"/>
      <c r="B85" s="4"/>
      <c r="F85" s="3"/>
      <c r="G85" s="3"/>
      <c r="H85" s="6"/>
      <c r="I85" s="7"/>
    </row>
    <row r="86" spans="1:9" s="5" customFormat="1" x14ac:dyDescent="0.25">
      <c r="A86" s="4"/>
      <c r="B86" s="4"/>
      <c r="F86" s="3"/>
      <c r="G86" s="3"/>
      <c r="H86" s="6"/>
      <c r="I86" s="7"/>
    </row>
    <row r="87" spans="1:9" s="5" customFormat="1" x14ac:dyDescent="0.25">
      <c r="A87" s="4"/>
      <c r="B87" s="4"/>
      <c r="F87" s="3"/>
      <c r="G87" s="3"/>
      <c r="H87" s="6"/>
      <c r="I87" s="7"/>
    </row>
    <row r="88" spans="1:9" s="5" customFormat="1" x14ac:dyDescent="0.25">
      <c r="A88" s="4"/>
      <c r="B88" s="4"/>
      <c r="F88" s="3"/>
      <c r="G88" s="3"/>
      <c r="H88" s="6"/>
      <c r="I88" s="7"/>
    </row>
    <row r="89" spans="1:9" s="5" customFormat="1" x14ac:dyDescent="0.25">
      <c r="A89" s="4"/>
      <c r="B89" s="4"/>
      <c r="F89" s="3"/>
      <c r="G89" s="3"/>
      <c r="H89" s="6"/>
      <c r="I89" s="7"/>
    </row>
    <row r="90" spans="1:9" s="5" customFormat="1" x14ac:dyDescent="0.25">
      <c r="A90" s="4"/>
      <c r="B90" s="4"/>
      <c r="F90" s="3"/>
      <c r="G90" s="3"/>
      <c r="H90" s="6"/>
      <c r="I90" s="7"/>
    </row>
    <row r="91" spans="1:9" s="5" customFormat="1" x14ac:dyDescent="0.25">
      <c r="A91" s="4"/>
      <c r="B91" s="4"/>
      <c r="F91" s="3"/>
      <c r="G91" s="3"/>
      <c r="H91" s="6"/>
      <c r="I91" s="7"/>
    </row>
    <row r="92" spans="1:9" s="5" customFormat="1" x14ac:dyDescent="0.25">
      <c r="A92" s="4"/>
      <c r="B92" s="4"/>
      <c r="F92" s="3"/>
      <c r="G92" s="3"/>
      <c r="H92" s="6"/>
      <c r="I92" s="7"/>
    </row>
    <row r="93" spans="1:9" s="5" customFormat="1" x14ac:dyDescent="0.25">
      <c r="A93" s="4"/>
      <c r="B93" s="4"/>
      <c r="F93" s="3"/>
      <c r="G93" s="3"/>
      <c r="H93" s="6"/>
      <c r="I93" s="7"/>
    </row>
    <row r="94" spans="1:9" s="5" customFormat="1" x14ac:dyDescent="0.25">
      <c r="A94" s="4"/>
      <c r="B94" s="4"/>
      <c r="F94" s="3"/>
      <c r="G94" s="3"/>
      <c r="H94" s="6"/>
      <c r="I94" s="7"/>
    </row>
    <row r="95" spans="1:9" s="5" customFormat="1" x14ac:dyDescent="0.25">
      <c r="A95" s="4"/>
      <c r="B95" s="4"/>
      <c r="F95" s="3"/>
      <c r="G95" s="3"/>
      <c r="H95" s="6"/>
      <c r="I95" s="7"/>
    </row>
    <row r="96" spans="1:9" s="5" customFormat="1" x14ac:dyDescent="0.25">
      <c r="A96" s="4"/>
      <c r="B96" s="4"/>
      <c r="F96" s="3"/>
      <c r="G96" s="3"/>
      <c r="H96" s="6"/>
      <c r="I96" s="7"/>
    </row>
    <row r="97" spans="1:9" s="5" customFormat="1" x14ac:dyDescent="0.25">
      <c r="A97" s="4"/>
      <c r="B97" s="4"/>
      <c r="F97" s="3"/>
      <c r="G97" s="3"/>
      <c r="H97" s="6"/>
      <c r="I97" s="7"/>
    </row>
    <row r="98" spans="1:9" s="5" customFormat="1" x14ac:dyDescent="0.25">
      <c r="A98" s="4"/>
      <c r="B98" s="4"/>
      <c r="F98" s="3"/>
      <c r="G98" s="3"/>
      <c r="H98" s="6"/>
      <c r="I98" s="7"/>
    </row>
    <row r="99" spans="1:9" s="5" customFormat="1" x14ac:dyDescent="0.25">
      <c r="A99" s="4"/>
      <c r="B99" s="4"/>
      <c r="F99" s="3"/>
      <c r="G99" s="3"/>
      <c r="H99" s="6"/>
      <c r="I99" s="7"/>
    </row>
    <row r="100" spans="1:9" s="5" customFormat="1" x14ac:dyDescent="0.25">
      <c r="A100" s="4"/>
      <c r="B100" s="4"/>
      <c r="F100" s="3"/>
      <c r="G100" s="3"/>
      <c r="H100" s="6"/>
      <c r="I100" s="7"/>
    </row>
    <row r="101" spans="1:9" s="5" customFormat="1" x14ac:dyDescent="0.25">
      <c r="A101" s="4"/>
      <c r="B101" s="4"/>
      <c r="F101" s="3"/>
      <c r="G101" s="3"/>
      <c r="H101" s="6"/>
      <c r="I101" s="7"/>
    </row>
    <row r="102" spans="1:9" s="5" customFormat="1" x14ac:dyDescent="0.25">
      <c r="A102" s="4"/>
      <c r="B102" s="4"/>
      <c r="F102" s="3"/>
      <c r="G102" s="3"/>
      <c r="H102" s="6"/>
      <c r="I102" s="7"/>
    </row>
    <row r="103" spans="1:9" s="5" customFormat="1" x14ac:dyDescent="0.25">
      <c r="A103" s="4"/>
      <c r="B103" s="4"/>
      <c r="F103" s="3"/>
      <c r="G103" s="3"/>
      <c r="H103" s="6"/>
      <c r="I103" s="7"/>
    </row>
    <row r="104" spans="1:9" s="5" customFormat="1" x14ac:dyDescent="0.25">
      <c r="A104" s="4"/>
      <c r="B104" s="4"/>
      <c r="F104" s="3"/>
      <c r="G104" s="3"/>
      <c r="H104" s="6"/>
      <c r="I104" s="7"/>
    </row>
    <row r="105" spans="1:9" s="5" customFormat="1" x14ac:dyDescent="0.25">
      <c r="A105" s="4"/>
      <c r="B105" s="4"/>
      <c r="F105" s="3"/>
      <c r="G105" s="3"/>
      <c r="H105" s="6"/>
      <c r="I105" s="7"/>
    </row>
    <row r="106" spans="1:9" s="5" customFormat="1" x14ac:dyDescent="0.25">
      <c r="A106" s="4"/>
      <c r="B106" s="4"/>
      <c r="F106" s="3"/>
      <c r="G106" s="3"/>
      <c r="H106" s="6"/>
      <c r="I106" s="7"/>
    </row>
    <row r="107" spans="1:9" s="5" customFormat="1" x14ac:dyDescent="0.25">
      <c r="A107" s="4"/>
      <c r="B107" s="4"/>
      <c r="F107" s="3"/>
      <c r="G107" s="3"/>
      <c r="H107" s="6"/>
      <c r="I107" s="7"/>
    </row>
    <row r="108" spans="1:9" s="5" customFormat="1" x14ac:dyDescent="0.25">
      <c r="A108" s="4"/>
      <c r="B108" s="4"/>
      <c r="F108" s="3"/>
      <c r="G108" s="3"/>
      <c r="H108" s="6"/>
      <c r="I108" s="7"/>
    </row>
    <row r="109" spans="1:9" s="5" customFormat="1" x14ac:dyDescent="0.25">
      <c r="A109" s="4"/>
      <c r="B109" s="4"/>
      <c r="F109" s="3"/>
      <c r="G109" s="3"/>
      <c r="H109" s="6"/>
      <c r="I109" s="7"/>
    </row>
    <row r="110" spans="1:9" s="5" customFormat="1" x14ac:dyDescent="0.25">
      <c r="A110" s="4"/>
      <c r="B110" s="4"/>
      <c r="F110" s="3"/>
      <c r="G110" s="3"/>
      <c r="H110" s="6"/>
      <c r="I110" s="7"/>
    </row>
    <row r="111" spans="1:9" s="5" customFormat="1" x14ac:dyDescent="0.25">
      <c r="A111" s="4"/>
      <c r="B111" s="4"/>
      <c r="F111" s="3"/>
      <c r="G111" s="3"/>
      <c r="H111" s="6"/>
      <c r="I111" s="7"/>
    </row>
    <row r="112" spans="1:9" s="5" customFormat="1" x14ac:dyDescent="0.25">
      <c r="A112" s="4"/>
      <c r="B112" s="4"/>
      <c r="F112" s="3"/>
      <c r="G112" s="3"/>
      <c r="H112" s="6"/>
      <c r="I112" s="7"/>
    </row>
    <row r="113" spans="1:9" s="5" customFormat="1" x14ac:dyDescent="0.25">
      <c r="A113" s="4"/>
      <c r="B113" s="4"/>
      <c r="F113" s="3"/>
      <c r="G113" s="3"/>
      <c r="H113" s="6"/>
      <c r="I113" s="7"/>
    </row>
    <row r="114" spans="1:9" s="5" customFormat="1" x14ac:dyDescent="0.25">
      <c r="A114" s="4"/>
      <c r="B114" s="4"/>
      <c r="F114" s="3"/>
      <c r="G114" s="3"/>
      <c r="H114" s="6"/>
      <c r="I114" s="7"/>
    </row>
    <row r="115" spans="1:9" s="5" customFormat="1" x14ac:dyDescent="0.25">
      <c r="A115" s="4"/>
      <c r="B115" s="4"/>
      <c r="F115" s="3"/>
      <c r="G115" s="3"/>
      <c r="H115" s="6"/>
      <c r="I115" s="7"/>
    </row>
    <row r="116" spans="1:9" s="5" customFormat="1" x14ac:dyDescent="0.25">
      <c r="A116" s="4"/>
      <c r="B116" s="4"/>
      <c r="F116" s="3"/>
      <c r="G116" s="3"/>
      <c r="H116" s="6"/>
      <c r="I116" s="7"/>
    </row>
    <row r="117" spans="1:9" s="5" customFormat="1" x14ac:dyDescent="0.25">
      <c r="A117" s="4"/>
      <c r="B117" s="4"/>
      <c r="F117" s="3"/>
      <c r="G117" s="3"/>
      <c r="H117" s="6"/>
      <c r="I117" s="7"/>
    </row>
    <row r="118" spans="1:9" s="5" customFormat="1" x14ac:dyDescent="0.25">
      <c r="A118" s="4"/>
      <c r="B118" s="4"/>
      <c r="F118" s="3"/>
      <c r="G118" s="3"/>
      <c r="H118" s="6"/>
      <c r="I118" s="7"/>
    </row>
    <row r="119" spans="1:9" s="5" customFormat="1" x14ac:dyDescent="0.25">
      <c r="A119" s="4"/>
      <c r="B119" s="4"/>
      <c r="F119" s="3"/>
      <c r="G119" s="3"/>
      <c r="H119" s="6"/>
      <c r="I119" s="7"/>
    </row>
    <row r="120" spans="1:9" s="5" customFormat="1" x14ac:dyDescent="0.25">
      <c r="A120" s="4"/>
      <c r="B120" s="4"/>
      <c r="F120" s="3"/>
      <c r="G120" s="3"/>
      <c r="H120" s="6"/>
      <c r="I120" s="7"/>
    </row>
    <row r="121" spans="1:9" s="5" customFormat="1" x14ac:dyDescent="0.25">
      <c r="A121" s="4"/>
      <c r="B121" s="4"/>
      <c r="F121" s="3"/>
      <c r="G121" s="3"/>
      <c r="H121" s="6"/>
      <c r="I121" s="7"/>
    </row>
    <row r="122" spans="1:9" s="5" customFormat="1" x14ac:dyDescent="0.25">
      <c r="A122" s="4"/>
      <c r="B122" s="4"/>
      <c r="F122" s="3"/>
      <c r="G122" s="3"/>
      <c r="H122" s="6"/>
      <c r="I122" s="7"/>
    </row>
    <row r="123" spans="1:9" s="5" customFormat="1" x14ac:dyDescent="0.25">
      <c r="A123" s="4"/>
      <c r="B123" s="4"/>
      <c r="F123" s="3"/>
      <c r="G123" s="3"/>
      <c r="H123" s="6"/>
      <c r="I123" s="7"/>
    </row>
    <row r="124" spans="1:9" s="5" customFormat="1" x14ac:dyDescent="0.25">
      <c r="A124" s="4"/>
      <c r="B124" s="4"/>
      <c r="F124" s="3"/>
      <c r="G124" s="3"/>
      <c r="H124" s="6"/>
      <c r="I124" s="7"/>
    </row>
    <row r="125" spans="1:9" s="5" customFormat="1" x14ac:dyDescent="0.25">
      <c r="A125" s="4"/>
      <c r="B125" s="4"/>
      <c r="F125" s="3"/>
      <c r="G125" s="3"/>
      <c r="H125" s="6"/>
      <c r="I125" s="7"/>
    </row>
    <row r="126" spans="1:9" s="5" customFormat="1" x14ac:dyDescent="0.25">
      <c r="A126" s="4"/>
      <c r="B126" s="4"/>
      <c r="F126" s="3"/>
      <c r="G126" s="3"/>
      <c r="H126" s="6"/>
      <c r="I126" s="7"/>
    </row>
    <row r="127" spans="1:9" s="5" customFormat="1" x14ac:dyDescent="0.25">
      <c r="A127" s="4"/>
      <c r="B127" s="4"/>
      <c r="F127" s="3"/>
      <c r="G127" s="3"/>
      <c r="H127" s="6"/>
      <c r="I127" s="7"/>
    </row>
    <row r="128" spans="1:9" s="5" customFormat="1" x14ac:dyDescent="0.25">
      <c r="A128" s="4"/>
      <c r="B128" s="4"/>
      <c r="F128" s="3"/>
      <c r="G128" s="3"/>
      <c r="H128" s="6"/>
      <c r="I128" s="7"/>
    </row>
    <row r="129" spans="1:9" s="5" customFormat="1" x14ac:dyDescent="0.25">
      <c r="A129" s="4"/>
      <c r="B129" s="4"/>
      <c r="F129" s="3"/>
      <c r="G129" s="3"/>
      <c r="H129" s="6"/>
      <c r="I129" s="7"/>
    </row>
    <row r="130" spans="1:9" s="5" customFormat="1" x14ac:dyDescent="0.25">
      <c r="A130" s="4"/>
      <c r="B130" s="4"/>
      <c r="F130" s="3"/>
      <c r="G130" s="3"/>
      <c r="H130" s="6"/>
      <c r="I130" s="7"/>
    </row>
    <row r="131" spans="1:9" s="5" customFormat="1" x14ac:dyDescent="0.25">
      <c r="A131" s="4"/>
      <c r="B131" s="4"/>
      <c r="F131" s="3"/>
      <c r="G131" s="3"/>
      <c r="H131" s="6"/>
      <c r="I131" s="7"/>
    </row>
    <row r="132" spans="1:9" s="5" customFormat="1" x14ac:dyDescent="0.25">
      <c r="A132" s="4"/>
      <c r="B132" s="4"/>
      <c r="F132" s="3"/>
      <c r="G132" s="3"/>
      <c r="H132" s="6"/>
      <c r="I132" s="7"/>
    </row>
    <row r="133" spans="1:9" s="5" customFormat="1" x14ac:dyDescent="0.25">
      <c r="A133" s="4"/>
      <c r="B133" s="4"/>
      <c r="F133" s="3"/>
      <c r="G133" s="3"/>
      <c r="H133" s="6"/>
      <c r="I133" s="7"/>
    </row>
    <row r="134" spans="1:9" s="5" customFormat="1" x14ac:dyDescent="0.25">
      <c r="A134" s="4"/>
      <c r="B134" s="4"/>
      <c r="F134" s="3"/>
      <c r="G134" s="3"/>
      <c r="H134" s="6"/>
      <c r="I134" s="7"/>
    </row>
    <row r="135" spans="1:9" s="5" customFormat="1" x14ac:dyDescent="0.25">
      <c r="A135" s="4"/>
      <c r="B135" s="4"/>
      <c r="F135" s="3"/>
      <c r="G135" s="3"/>
      <c r="H135" s="6"/>
      <c r="I135" s="7"/>
    </row>
    <row r="136" spans="1:9" s="5" customFormat="1" x14ac:dyDescent="0.25">
      <c r="A136" s="4"/>
      <c r="B136" s="4"/>
      <c r="F136" s="3"/>
      <c r="G136" s="3"/>
      <c r="H136" s="6"/>
      <c r="I136" s="7"/>
    </row>
    <row r="137" spans="1:9" s="5" customFormat="1" x14ac:dyDescent="0.25">
      <c r="A137" s="4"/>
      <c r="B137" s="4"/>
      <c r="F137" s="3"/>
      <c r="G137" s="3"/>
      <c r="H137" s="6"/>
      <c r="I137" s="7"/>
    </row>
    <row r="138" spans="1:9" s="5" customFormat="1" x14ac:dyDescent="0.25">
      <c r="A138" s="4"/>
      <c r="B138" s="4"/>
      <c r="F138" s="3"/>
      <c r="G138" s="3"/>
      <c r="H138" s="6"/>
      <c r="I138" s="7"/>
    </row>
    <row r="139" spans="1:9" s="5" customFormat="1" x14ac:dyDescent="0.25">
      <c r="A139" s="4"/>
      <c r="B139" s="4"/>
      <c r="F139" s="3"/>
      <c r="G139" s="3"/>
      <c r="H139" s="6"/>
      <c r="I139" s="7"/>
    </row>
    <row r="140" spans="1:9" s="5" customFormat="1" x14ac:dyDescent="0.25">
      <c r="A140" s="4"/>
      <c r="B140" s="4"/>
      <c r="F140" s="3"/>
      <c r="G140" s="3"/>
      <c r="H140" s="6"/>
      <c r="I140" s="7"/>
    </row>
    <row r="141" spans="1:9" s="5" customFormat="1" x14ac:dyDescent="0.25">
      <c r="A141" s="4"/>
      <c r="B141" s="4"/>
      <c r="F141" s="3"/>
      <c r="G141" s="3"/>
      <c r="H141" s="6"/>
      <c r="I141" s="7"/>
    </row>
    <row r="142" spans="1:9" s="5" customFormat="1" x14ac:dyDescent="0.25">
      <c r="A142" s="4"/>
      <c r="B142" s="4"/>
      <c r="F142" s="3"/>
      <c r="G142" s="3"/>
      <c r="H142" s="6"/>
      <c r="I142" s="7"/>
    </row>
    <row r="143" spans="1:9" s="5" customFormat="1" x14ac:dyDescent="0.25">
      <c r="A143" s="4"/>
      <c r="B143" s="4"/>
      <c r="F143" s="3"/>
      <c r="G143" s="3"/>
      <c r="H143" s="6"/>
      <c r="I143" s="7"/>
    </row>
    <row r="144" spans="1:9" s="5" customFormat="1" x14ac:dyDescent="0.25">
      <c r="A144" s="4"/>
      <c r="B144" s="4"/>
      <c r="F144" s="3"/>
      <c r="G144" s="3"/>
      <c r="H144" s="6"/>
      <c r="I144" s="7"/>
    </row>
    <row r="145" spans="1:9" s="5" customFormat="1" x14ac:dyDescent="0.25">
      <c r="A145" s="4"/>
      <c r="B145" s="4"/>
      <c r="F145" s="3"/>
      <c r="G145" s="3"/>
      <c r="H145" s="6"/>
      <c r="I145" s="7"/>
    </row>
    <row r="146" spans="1:9" s="5" customFormat="1" x14ac:dyDescent="0.25">
      <c r="A146" s="4"/>
      <c r="B146" s="4"/>
      <c r="F146" s="3"/>
      <c r="G146" s="3"/>
      <c r="H146" s="6"/>
      <c r="I146" s="7"/>
    </row>
    <row r="147" spans="1:9" s="5" customFormat="1" x14ac:dyDescent="0.25">
      <c r="A147" s="4"/>
      <c r="B147" s="4"/>
      <c r="F147" s="3"/>
      <c r="G147" s="3"/>
      <c r="H147" s="6"/>
      <c r="I147" s="7"/>
    </row>
    <row r="148" spans="1:9" s="5" customFormat="1" x14ac:dyDescent="0.25">
      <c r="A148" s="4"/>
      <c r="B148" s="4"/>
      <c r="F148" s="3"/>
      <c r="G148" s="3"/>
      <c r="H148" s="6"/>
      <c r="I148" s="7"/>
    </row>
    <row r="149" spans="1:9" s="5" customFormat="1" x14ac:dyDescent="0.25">
      <c r="A149" s="4"/>
      <c r="B149" s="4"/>
      <c r="F149" s="3"/>
      <c r="G149" s="3"/>
      <c r="H149" s="6"/>
      <c r="I149" s="7"/>
    </row>
    <row r="150" spans="1:9" s="5" customFormat="1" x14ac:dyDescent="0.25">
      <c r="A150" s="4"/>
      <c r="B150" s="4"/>
      <c r="F150" s="3"/>
      <c r="G150" s="3"/>
      <c r="H150" s="6"/>
      <c r="I150" s="7"/>
    </row>
    <row r="151" spans="1:9" s="5" customFormat="1" x14ac:dyDescent="0.25">
      <c r="A151" s="4"/>
      <c r="B151" s="4"/>
      <c r="F151" s="3"/>
      <c r="G151" s="3"/>
      <c r="H151" s="6"/>
      <c r="I151" s="7"/>
    </row>
    <row r="152" spans="1:9" s="5" customFormat="1" x14ac:dyDescent="0.25">
      <c r="A152" s="4"/>
      <c r="B152" s="4"/>
      <c r="F152" s="3"/>
      <c r="G152" s="3"/>
      <c r="H152" s="6"/>
      <c r="I152" s="7"/>
    </row>
    <row r="153" spans="1:9" s="5" customFormat="1" x14ac:dyDescent="0.25">
      <c r="A153" s="4"/>
      <c r="B153" s="4"/>
      <c r="F153" s="3"/>
      <c r="G153" s="3"/>
      <c r="H153" s="6"/>
      <c r="I153" s="7"/>
    </row>
    <row r="154" spans="1:9" s="5" customFormat="1" x14ac:dyDescent="0.25">
      <c r="A154" s="4"/>
      <c r="B154" s="4"/>
      <c r="F154" s="3"/>
      <c r="G154" s="3"/>
      <c r="H154" s="6"/>
      <c r="I154" s="7"/>
    </row>
    <row r="155" spans="1:9" s="5" customFormat="1" x14ac:dyDescent="0.25">
      <c r="A155" s="4"/>
      <c r="B155" s="4"/>
      <c r="F155" s="3"/>
      <c r="G155" s="3"/>
      <c r="H155" s="6"/>
      <c r="I155" s="7"/>
    </row>
    <row r="156" spans="1:9" s="5" customFormat="1" x14ac:dyDescent="0.25">
      <c r="A156" s="4"/>
      <c r="B156" s="4"/>
      <c r="F156" s="3"/>
      <c r="G156" s="3"/>
      <c r="H156" s="6"/>
      <c r="I156" s="7"/>
    </row>
    <row r="157" spans="1:9" s="5" customFormat="1" x14ac:dyDescent="0.25">
      <c r="A157" s="4"/>
      <c r="B157" s="4"/>
      <c r="F157" s="3"/>
      <c r="G157" s="3"/>
      <c r="H157" s="6"/>
      <c r="I157" s="7"/>
    </row>
    <row r="158" spans="1:9" s="5" customFormat="1" x14ac:dyDescent="0.25">
      <c r="A158" s="4"/>
      <c r="B158" s="4"/>
      <c r="F158" s="3"/>
      <c r="G158" s="3"/>
      <c r="H158" s="6"/>
      <c r="I158" s="7"/>
    </row>
    <row r="159" spans="1:9" s="5" customFormat="1" x14ac:dyDescent="0.25">
      <c r="A159" s="4"/>
      <c r="B159" s="4"/>
      <c r="F159" s="3"/>
      <c r="G159" s="3"/>
      <c r="H159" s="6"/>
      <c r="I159" s="7"/>
    </row>
    <row r="160" spans="1:9" s="5" customFormat="1" x14ac:dyDescent="0.25">
      <c r="A160" s="4"/>
      <c r="B160" s="4"/>
      <c r="F160" s="3"/>
      <c r="G160" s="3"/>
      <c r="H160" s="6"/>
      <c r="I160" s="7"/>
    </row>
    <row r="161" spans="1:9" s="5" customFormat="1" x14ac:dyDescent="0.25">
      <c r="A161" s="4"/>
      <c r="B161" s="4"/>
      <c r="F161" s="3"/>
      <c r="G161" s="3"/>
      <c r="H161" s="6"/>
      <c r="I161" s="7"/>
    </row>
    <row r="162" spans="1:9" s="5" customFormat="1" x14ac:dyDescent="0.25">
      <c r="A162" s="4"/>
      <c r="B162" s="4"/>
      <c r="F162" s="3"/>
      <c r="G162" s="3"/>
      <c r="H162" s="6"/>
      <c r="I162" s="7"/>
    </row>
    <row r="163" spans="1:9" s="5" customFormat="1" x14ac:dyDescent="0.25">
      <c r="A163" s="4"/>
      <c r="B163" s="4"/>
      <c r="F163" s="3"/>
      <c r="G163" s="3"/>
      <c r="H163" s="6"/>
      <c r="I163" s="7"/>
    </row>
    <row r="164" spans="1:9" s="5" customFormat="1" x14ac:dyDescent="0.25">
      <c r="A164" s="4"/>
      <c r="B164" s="4"/>
      <c r="F164" s="3"/>
      <c r="G164" s="3"/>
      <c r="H164" s="6"/>
      <c r="I164" s="7"/>
    </row>
    <row r="165" spans="1:9" s="5" customFormat="1" x14ac:dyDescent="0.25">
      <c r="A165" s="4"/>
      <c r="B165" s="4"/>
      <c r="F165" s="3"/>
      <c r="G165" s="3"/>
      <c r="H165" s="6"/>
      <c r="I165" s="7"/>
    </row>
    <row r="166" spans="1:9" s="5" customFormat="1" x14ac:dyDescent="0.25">
      <c r="A166" s="4"/>
      <c r="B166" s="4"/>
      <c r="F166" s="3"/>
      <c r="G166" s="3"/>
      <c r="H166" s="6"/>
      <c r="I166" s="7"/>
    </row>
    <row r="167" spans="1:9" s="5" customFormat="1" x14ac:dyDescent="0.25">
      <c r="A167" s="4"/>
      <c r="B167" s="4"/>
      <c r="F167" s="3"/>
      <c r="G167" s="3"/>
      <c r="H167" s="6"/>
      <c r="I167" s="7"/>
    </row>
    <row r="168" spans="1:9" s="5" customFormat="1" x14ac:dyDescent="0.25">
      <c r="A168" s="4"/>
      <c r="B168" s="4"/>
      <c r="F168" s="3"/>
      <c r="G168" s="3"/>
      <c r="H168" s="6"/>
      <c r="I168" s="7"/>
    </row>
    <row r="169" spans="1:9" s="5" customFormat="1" x14ac:dyDescent="0.25">
      <c r="A169" s="4"/>
      <c r="B169" s="4"/>
      <c r="F169" s="3"/>
      <c r="G169" s="3"/>
      <c r="H169" s="6"/>
      <c r="I169" s="7"/>
    </row>
    <row r="170" spans="1:9" s="5" customFormat="1" x14ac:dyDescent="0.25">
      <c r="A170" s="4"/>
      <c r="B170" s="4"/>
      <c r="F170" s="3"/>
      <c r="G170" s="3"/>
      <c r="H170" s="6"/>
      <c r="I170" s="7"/>
    </row>
    <row r="171" spans="1:9" s="5" customFormat="1" x14ac:dyDescent="0.25">
      <c r="A171" s="4"/>
      <c r="B171" s="4"/>
      <c r="F171" s="3"/>
      <c r="G171" s="3"/>
      <c r="H171" s="6"/>
      <c r="I171" s="7"/>
    </row>
    <row r="172" spans="1:9" s="5" customFormat="1" x14ac:dyDescent="0.25">
      <c r="A172" s="4"/>
      <c r="B172" s="4"/>
      <c r="F172" s="3"/>
      <c r="G172" s="3"/>
      <c r="H172" s="6"/>
      <c r="I172" s="7"/>
    </row>
    <row r="173" spans="1:9" s="5" customFormat="1" x14ac:dyDescent="0.25">
      <c r="A173" s="4"/>
      <c r="B173" s="4"/>
      <c r="F173" s="3"/>
      <c r="G173" s="3"/>
      <c r="H173" s="6"/>
      <c r="I173" s="7"/>
    </row>
    <row r="174" spans="1:9" s="5" customFormat="1" x14ac:dyDescent="0.25">
      <c r="A174" s="4"/>
      <c r="B174" s="4"/>
      <c r="F174" s="3"/>
      <c r="G174" s="3"/>
      <c r="H174" s="6"/>
      <c r="I174" s="7"/>
    </row>
    <row r="175" spans="1:9" s="5" customFormat="1" x14ac:dyDescent="0.25">
      <c r="A175" s="4"/>
      <c r="B175" s="4"/>
      <c r="F175" s="3"/>
      <c r="G175" s="3"/>
      <c r="H175" s="6"/>
      <c r="I175" s="7"/>
    </row>
    <row r="176" spans="1:9" s="5" customFormat="1" x14ac:dyDescent="0.25">
      <c r="A176" s="4"/>
      <c r="B176" s="4"/>
      <c r="F176" s="3"/>
      <c r="G176" s="3"/>
      <c r="H176" s="6"/>
      <c r="I176" s="7"/>
    </row>
    <row r="177" spans="1:9" s="5" customFormat="1" x14ac:dyDescent="0.25">
      <c r="A177" s="4"/>
      <c r="B177" s="4"/>
      <c r="F177" s="3"/>
      <c r="G177" s="3"/>
      <c r="H177" s="6"/>
      <c r="I177" s="7"/>
    </row>
    <row r="178" spans="1:9" s="5" customFormat="1" x14ac:dyDescent="0.25">
      <c r="A178" s="4"/>
      <c r="B178" s="4"/>
      <c r="F178" s="3"/>
      <c r="G178" s="3"/>
      <c r="H178" s="6"/>
      <c r="I178" s="7"/>
    </row>
    <row r="179" spans="1:9" s="5" customFormat="1" x14ac:dyDescent="0.25">
      <c r="A179" s="4"/>
      <c r="B179" s="4"/>
      <c r="F179" s="3"/>
      <c r="G179" s="3"/>
      <c r="H179" s="6"/>
      <c r="I179" s="7"/>
    </row>
    <row r="180" spans="1:9" s="5" customFormat="1" x14ac:dyDescent="0.25">
      <c r="A180" s="4"/>
      <c r="B180" s="4"/>
      <c r="F180" s="3"/>
      <c r="G180" s="3"/>
      <c r="H180" s="6"/>
      <c r="I180" s="7"/>
    </row>
    <row r="181" spans="1:9" s="5" customFormat="1" x14ac:dyDescent="0.25">
      <c r="A181" s="4"/>
      <c r="B181" s="4"/>
      <c r="F181" s="3"/>
      <c r="G181" s="3"/>
      <c r="H181" s="6"/>
      <c r="I181" s="7"/>
    </row>
    <row r="182" spans="1:9" s="5" customFormat="1" x14ac:dyDescent="0.25">
      <c r="A182" s="4"/>
      <c r="B182" s="4"/>
      <c r="F182" s="3"/>
      <c r="G182" s="3"/>
      <c r="H182" s="6"/>
      <c r="I182" s="7"/>
    </row>
    <row r="183" spans="1:9" s="5" customFormat="1" x14ac:dyDescent="0.25">
      <c r="A183" s="4"/>
      <c r="B183" s="4"/>
      <c r="F183" s="3"/>
      <c r="G183" s="3"/>
      <c r="H183" s="6"/>
      <c r="I183" s="7"/>
    </row>
    <row r="184" spans="1:9" s="5" customFormat="1" x14ac:dyDescent="0.25">
      <c r="A184" s="4"/>
      <c r="B184" s="4"/>
      <c r="F184" s="3"/>
      <c r="G184" s="3"/>
      <c r="H184" s="6"/>
      <c r="I184" s="7"/>
    </row>
    <row r="185" spans="1:9" s="5" customFormat="1" x14ac:dyDescent="0.25">
      <c r="A185" s="4"/>
      <c r="B185" s="4"/>
      <c r="F185" s="3"/>
      <c r="G185" s="3"/>
      <c r="H185" s="6"/>
      <c r="I185" s="7"/>
    </row>
    <row r="186" spans="1:9" s="5" customFormat="1" x14ac:dyDescent="0.25">
      <c r="A186" s="4"/>
      <c r="B186" s="4"/>
      <c r="F186" s="3"/>
      <c r="G186" s="3"/>
      <c r="H186" s="6"/>
      <c r="I186" s="7"/>
    </row>
    <row r="187" spans="1:9" s="5" customFormat="1" x14ac:dyDescent="0.25">
      <c r="A187" s="4"/>
      <c r="B187" s="4"/>
      <c r="F187" s="3"/>
      <c r="G187" s="3"/>
      <c r="H187" s="6"/>
      <c r="I187" s="7"/>
    </row>
    <row r="188" spans="1:9" s="5" customFormat="1" x14ac:dyDescent="0.25">
      <c r="A188" s="4"/>
      <c r="B188" s="4"/>
      <c r="F188" s="3"/>
      <c r="G188" s="3"/>
      <c r="H188" s="6"/>
      <c r="I188" s="7"/>
    </row>
    <row r="189" spans="1:9" s="5" customFormat="1" x14ac:dyDescent="0.25">
      <c r="A189" s="4"/>
      <c r="B189" s="4"/>
      <c r="F189" s="3"/>
      <c r="G189" s="3"/>
      <c r="H189" s="6"/>
      <c r="I189" s="7"/>
    </row>
    <row r="190" spans="1:9" s="5" customFormat="1" x14ac:dyDescent="0.25">
      <c r="A190" s="4"/>
      <c r="B190" s="4"/>
      <c r="F190" s="3"/>
      <c r="G190" s="3"/>
      <c r="H190" s="6"/>
      <c r="I190" s="7"/>
    </row>
    <row r="191" spans="1:9" s="5" customFormat="1" x14ac:dyDescent="0.25">
      <c r="A191" s="4"/>
      <c r="B191" s="4"/>
      <c r="F191" s="3"/>
      <c r="G191" s="3"/>
      <c r="H191" s="6"/>
      <c r="I191" s="7"/>
    </row>
    <row r="192" spans="1:9" s="5" customFormat="1" x14ac:dyDescent="0.25">
      <c r="A192" s="4"/>
      <c r="B192" s="4"/>
      <c r="F192" s="3"/>
      <c r="G192" s="3"/>
      <c r="H192" s="6"/>
      <c r="I192" s="7"/>
    </row>
    <row r="193" spans="1:9" s="5" customFormat="1" x14ac:dyDescent="0.25">
      <c r="A193" s="4"/>
      <c r="B193" s="4"/>
      <c r="F193" s="3"/>
      <c r="G193" s="3"/>
      <c r="H193" s="6"/>
      <c r="I193" s="7"/>
    </row>
    <row r="194" spans="1:9" s="5" customFormat="1" x14ac:dyDescent="0.25">
      <c r="A194" s="4"/>
      <c r="B194" s="4"/>
      <c r="F194" s="3"/>
      <c r="G194" s="3"/>
      <c r="H194" s="6"/>
      <c r="I194" s="7"/>
    </row>
    <row r="195" spans="1:9" s="5" customFormat="1" x14ac:dyDescent="0.25">
      <c r="A195" s="4"/>
      <c r="B195" s="4"/>
      <c r="F195" s="3"/>
      <c r="G195" s="3"/>
      <c r="H195" s="6"/>
      <c r="I195" s="7"/>
    </row>
    <row r="196" spans="1:9" s="5" customFormat="1" x14ac:dyDescent="0.25">
      <c r="A196" s="4"/>
      <c r="B196" s="4"/>
      <c r="F196" s="3"/>
      <c r="G196" s="3"/>
      <c r="H196" s="6"/>
      <c r="I196" s="7"/>
    </row>
    <row r="197" spans="1:9" s="5" customFormat="1" x14ac:dyDescent="0.25">
      <c r="A197" s="4"/>
      <c r="B197" s="4"/>
      <c r="F197" s="3"/>
      <c r="G197" s="3"/>
      <c r="H197" s="6"/>
      <c r="I197" s="7"/>
    </row>
    <row r="198" spans="1:9" s="5" customFormat="1" x14ac:dyDescent="0.25">
      <c r="A198" s="4"/>
      <c r="B198" s="4"/>
      <c r="F198" s="3"/>
      <c r="G198" s="3"/>
      <c r="H198" s="6"/>
      <c r="I198" s="7"/>
    </row>
    <row r="199" spans="1:9" s="5" customFormat="1" x14ac:dyDescent="0.25">
      <c r="A199" s="4"/>
      <c r="B199" s="4"/>
      <c r="F199" s="3"/>
      <c r="G199" s="3"/>
      <c r="H199" s="6"/>
      <c r="I199" s="7"/>
    </row>
    <row r="200" spans="1:9" s="5" customFormat="1" x14ac:dyDescent="0.25">
      <c r="A200" s="4"/>
      <c r="B200" s="4"/>
      <c r="F200" s="3"/>
      <c r="G200" s="3"/>
      <c r="H200" s="6"/>
      <c r="I200" s="7"/>
    </row>
    <row r="201" spans="1:9" s="5" customFormat="1" x14ac:dyDescent="0.25">
      <c r="A201" s="4"/>
      <c r="B201" s="4"/>
      <c r="F201" s="3"/>
      <c r="G201" s="3"/>
      <c r="H201" s="6"/>
      <c r="I201" s="7"/>
    </row>
    <row r="202" spans="1:9" s="5" customFormat="1" x14ac:dyDescent="0.25">
      <c r="A202" s="4"/>
      <c r="B202" s="4"/>
      <c r="F202" s="3"/>
      <c r="G202" s="3"/>
      <c r="H202" s="6"/>
      <c r="I202" s="7"/>
    </row>
    <row r="203" spans="1:9" s="5" customFormat="1" x14ac:dyDescent="0.25">
      <c r="A203" s="4"/>
      <c r="B203" s="4"/>
      <c r="F203" s="3"/>
      <c r="G203" s="3"/>
      <c r="H203" s="6"/>
      <c r="I203" s="7"/>
    </row>
    <row r="204" spans="1:9" s="5" customFormat="1" x14ac:dyDescent="0.25">
      <c r="A204" s="4"/>
      <c r="B204" s="4"/>
      <c r="F204" s="3"/>
      <c r="G204" s="3"/>
      <c r="H204" s="6"/>
      <c r="I204" s="7"/>
    </row>
    <row r="205" spans="1:9" s="5" customFormat="1" x14ac:dyDescent="0.25">
      <c r="A205" s="4"/>
      <c r="B205" s="4"/>
      <c r="F205" s="3"/>
      <c r="G205" s="3"/>
      <c r="H205" s="6"/>
      <c r="I205" s="7"/>
    </row>
    <row r="206" spans="1:9" s="5" customFormat="1" x14ac:dyDescent="0.25">
      <c r="A206" s="4"/>
      <c r="B206" s="4"/>
      <c r="F206" s="3"/>
      <c r="G206" s="3"/>
      <c r="H206" s="6"/>
      <c r="I206" s="7"/>
    </row>
    <row r="207" spans="1:9" s="5" customFormat="1" x14ac:dyDescent="0.25">
      <c r="A207" s="4"/>
      <c r="B207" s="4"/>
      <c r="F207" s="3"/>
      <c r="G207" s="3"/>
      <c r="H207" s="6"/>
      <c r="I207" s="7"/>
    </row>
    <row r="208" spans="1:9" s="5" customFormat="1" x14ac:dyDescent="0.25">
      <c r="A208" s="4"/>
      <c r="B208" s="4"/>
      <c r="F208" s="3"/>
      <c r="G208" s="3"/>
      <c r="H208" s="6"/>
      <c r="I208" s="7"/>
    </row>
    <row r="209" spans="1:9" s="5" customFormat="1" x14ac:dyDescent="0.25">
      <c r="A209" s="4"/>
      <c r="B209" s="4"/>
      <c r="F209" s="3"/>
      <c r="G209" s="3"/>
      <c r="H209" s="6"/>
      <c r="I209" s="7"/>
    </row>
    <row r="210" spans="1:9" s="5" customFormat="1" x14ac:dyDescent="0.25">
      <c r="A210" s="4"/>
      <c r="B210" s="4"/>
      <c r="F210" s="3"/>
      <c r="G210" s="3"/>
      <c r="H210" s="6"/>
      <c r="I210" s="7"/>
    </row>
    <row r="211" spans="1:9" s="5" customFormat="1" x14ac:dyDescent="0.25">
      <c r="A211" s="4"/>
      <c r="B211" s="4"/>
      <c r="F211" s="3"/>
      <c r="G211" s="3"/>
      <c r="H211" s="6"/>
      <c r="I211" s="7"/>
    </row>
    <row r="212" spans="1:9" s="5" customFormat="1" x14ac:dyDescent="0.25">
      <c r="A212" s="4"/>
      <c r="B212" s="4"/>
      <c r="F212" s="3"/>
      <c r="G212" s="3"/>
      <c r="H212" s="6"/>
      <c r="I212" s="7"/>
    </row>
    <row r="213" spans="1:9" s="5" customFormat="1" x14ac:dyDescent="0.25">
      <c r="A213" s="4"/>
      <c r="B213" s="4"/>
      <c r="F213" s="3"/>
      <c r="G213" s="3"/>
      <c r="H213" s="6"/>
      <c r="I213" s="7"/>
    </row>
    <row r="214" spans="1:9" s="5" customFormat="1" x14ac:dyDescent="0.25">
      <c r="A214" s="4"/>
      <c r="B214" s="4"/>
      <c r="F214" s="3"/>
      <c r="G214" s="3"/>
      <c r="H214" s="6"/>
      <c r="I214" s="7"/>
    </row>
    <row r="215" spans="1:9" s="5" customFormat="1" x14ac:dyDescent="0.25">
      <c r="A215" s="4"/>
      <c r="B215" s="4"/>
      <c r="F215" s="3"/>
      <c r="G215" s="3"/>
      <c r="H215" s="6"/>
      <c r="I215" s="7"/>
    </row>
    <row r="216" spans="1:9" s="5" customFormat="1" x14ac:dyDescent="0.25">
      <c r="A216" s="4"/>
      <c r="B216" s="4"/>
      <c r="F216" s="3"/>
      <c r="G216" s="3"/>
      <c r="H216" s="6"/>
      <c r="I216" s="7"/>
    </row>
    <row r="217" spans="1:9" s="5" customFormat="1" x14ac:dyDescent="0.25">
      <c r="A217" s="4"/>
      <c r="B217" s="4"/>
      <c r="F217" s="3"/>
      <c r="G217" s="3"/>
      <c r="H217" s="6"/>
      <c r="I217" s="7"/>
    </row>
    <row r="218" spans="1:9" s="5" customFormat="1" x14ac:dyDescent="0.25">
      <c r="A218" s="4"/>
      <c r="B218" s="4"/>
      <c r="F218" s="3"/>
      <c r="G218" s="3"/>
      <c r="H218" s="6"/>
      <c r="I218" s="7"/>
    </row>
    <row r="219" spans="1:9" s="5" customFormat="1" x14ac:dyDescent="0.25">
      <c r="A219" s="4"/>
      <c r="B219" s="4"/>
      <c r="F219" s="3"/>
      <c r="G219" s="3"/>
      <c r="H219" s="6"/>
      <c r="I219" s="7"/>
    </row>
    <row r="220" spans="1:9" s="5" customFormat="1" x14ac:dyDescent="0.25">
      <c r="A220" s="4"/>
      <c r="B220" s="4"/>
      <c r="F220" s="3"/>
      <c r="G220" s="3"/>
      <c r="H220" s="6"/>
      <c r="I220" s="7"/>
    </row>
    <row r="221" spans="1:9" s="5" customFormat="1" x14ac:dyDescent="0.25">
      <c r="A221" s="4"/>
      <c r="B221" s="4"/>
      <c r="F221" s="3"/>
      <c r="G221" s="3"/>
      <c r="H221" s="6"/>
      <c r="I221" s="7"/>
    </row>
    <row r="222" spans="1:9" s="5" customFormat="1" x14ac:dyDescent="0.25">
      <c r="A222" s="4"/>
      <c r="B222" s="4"/>
      <c r="F222" s="3"/>
      <c r="G222" s="3"/>
      <c r="H222" s="6"/>
      <c r="I222" s="7"/>
    </row>
    <row r="223" spans="1:9" s="5" customFormat="1" x14ac:dyDescent="0.25">
      <c r="A223" s="4"/>
      <c r="B223" s="4"/>
      <c r="F223" s="3"/>
      <c r="G223" s="3"/>
      <c r="H223" s="6"/>
      <c r="I223" s="7"/>
    </row>
    <row r="224" spans="1:9" s="5" customFormat="1" x14ac:dyDescent="0.25">
      <c r="A224" s="4"/>
      <c r="B224" s="4"/>
      <c r="F224" s="3"/>
      <c r="G224" s="3"/>
      <c r="H224" s="6"/>
      <c r="I224" s="7"/>
    </row>
    <row r="225" spans="1:9" s="5" customFormat="1" x14ac:dyDescent="0.25">
      <c r="A225" s="4"/>
      <c r="B225" s="4"/>
      <c r="F225" s="3"/>
      <c r="G225" s="3"/>
      <c r="H225" s="6"/>
      <c r="I225" s="7"/>
    </row>
    <row r="226" spans="1:9" s="5" customFormat="1" x14ac:dyDescent="0.25">
      <c r="A226" s="4"/>
      <c r="B226" s="4"/>
      <c r="F226" s="3"/>
      <c r="G226" s="3"/>
      <c r="H226" s="6"/>
      <c r="I226" s="7"/>
    </row>
    <row r="227" spans="1:9" s="5" customFormat="1" x14ac:dyDescent="0.25">
      <c r="A227" s="4"/>
      <c r="B227" s="4"/>
      <c r="F227" s="3"/>
      <c r="G227" s="3"/>
      <c r="H227" s="6"/>
      <c r="I227" s="7"/>
    </row>
    <row r="228" spans="1:9" s="5" customFormat="1" x14ac:dyDescent="0.25">
      <c r="A228" s="4"/>
      <c r="B228" s="4"/>
      <c r="F228" s="3"/>
      <c r="G228" s="3"/>
      <c r="H228" s="6"/>
      <c r="I228" s="7"/>
    </row>
    <row r="229" spans="1:9" s="5" customFormat="1" x14ac:dyDescent="0.25">
      <c r="A229" s="4"/>
      <c r="B229" s="4"/>
      <c r="F229" s="3"/>
      <c r="G229" s="3"/>
      <c r="H229" s="6"/>
      <c r="I229" s="7"/>
    </row>
    <row r="230" spans="1:9" s="5" customFormat="1" x14ac:dyDescent="0.25">
      <c r="A230" s="4"/>
      <c r="B230" s="4"/>
      <c r="F230" s="3"/>
      <c r="G230" s="3"/>
      <c r="H230" s="6"/>
      <c r="I230" s="7"/>
    </row>
    <row r="231" spans="1:9" s="5" customFormat="1" x14ac:dyDescent="0.25">
      <c r="A231" s="4"/>
      <c r="B231" s="4"/>
      <c r="F231" s="3"/>
      <c r="G231" s="3"/>
      <c r="H231" s="6"/>
      <c r="I231" s="7"/>
    </row>
    <row r="232" spans="1:9" s="5" customFormat="1" x14ac:dyDescent="0.25">
      <c r="A232" s="4"/>
      <c r="B232" s="4"/>
      <c r="F232" s="3"/>
      <c r="G232" s="3"/>
      <c r="H232" s="6"/>
      <c r="I232" s="7"/>
    </row>
    <row r="233" spans="1:9" s="5" customFormat="1" x14ac:dyDescent="0.25">
      <c r="A233" s="4"/>
      <c r="B233" s="4"/>
      <c r="F233" s="3"/>
      <c r="G233" s="3"/>
      <c r="H233" s="6"/>
      <c r="I233" s="7"/>
    </row>
    <row r="234" spans="1:9" s="5" customFormat="1" x14ac:dyDescent="0.25">
      <c r="A234" s="4"/>
      <c r="B234" s="4"/>
      <c r="F234" s="3"/>
      <c r="G234" s="3"/>
      <c r="H234" s="6"/>
      <c r="I234" s="7"/>
    </row>
    <row r="235" spans="1:9" s="5" customFormat="1" x14ac:dyDescent="0.25">
      <c r="A235" s="4"/>
      <c r="B235" s="4"/>
      <c r="F235" s="3"/>
      <c r="G235" s="3"/>
      <c r="H235" s="6"/>
      <c r="I235" s="7"/>
    </row>
    <row r="236" spans="1:9" s="5" customFormat="1" x14ac:dyDescent="0.25">
      <c r="A236" s="4"/>
      <c r="B236" s="4"/>
      <c r="F236" s="3"/>
      <c r="G236" s="3"/>
      <c r="H236" s="6"/>
      <c r="I236" s="7"/>
    </row>
    <row r="237" spans="1:9" s="5" customFormat="1" x14ac:dyDescent="0.25">
      <c r="A237" s="4"/>
      <c r="B237" s="4"/>
      <c r="F237" s="3"/>
      <c r="G237" s="3"/>
      <c r="H237" s="6"/>
      <c r="I237" s="7"/>
    </row>
    <row r="238" spans="1:9" s="5" customFormat="1" x14ac:dyDescent="0.25">
      <c r="A238" s="4"/>
      <c r="B238" s="4"/>
      <c r="F238" s="3"/>
      <c r="G238" s="3"/>
      <c r="H238" s="6"/>
      <c r="I238" s="7"/>
    </row>
    <row r="239" spans="1:9" s="5" customFormat="1" x14ac:dyDescent="0.25">
      <c r="A239" s="4"/>
      <c r="B239" s="4"/>
      <c r="F239" s="3"/>
      <c r="G239" s="3"/>
      <c r="H239" s="6"/>
      <c r="I239" s="7"/>
    </row>
    <row r="240" spans="1:9" s="5" customFormat="1" x14ac:dyDescent="0.25">
      <c r="A240" s="4"/>
      <c r="B240" s="4"/>
      <c r="F240" s="3"/>
      <c r="G240" s="3"/>
      <c r="H240" s="6"/>
      <c r="I240" s="7"/>
    </row>
    <row r="241" spans="1:9" s="5" customFormat="1" x14ac:dyDescent="0.25">
      <c r="A241" s="4"/>
      <c r="B241" s="4"/>
      <c r="F241" s="3"/>
      <c r="G241" s="3"/>
      <c r="H241" s="6"/>
      <c r="I241" s="7"/>
    </row>
    <row r="242" spans="1:9" s="5" customFormat="1" x14ac:dyDescent="0.25">
      <c r="A242" s="4"/>
      <c r="B242" s="4"/>
      <c r="F242" s="3"/>
      <c r="G242" s="3"/>
      <c r="H242" s="6"/>
      <c r="I242" s="7"/>
    </row>
    <row r="243" spans="1:9" s="5" customFormat="1" x14ac:dyDescent="0.25">
      <c r="A243" s="4"/>
      <c r="B243" s="4"/>
      <c r="F243" s="3"/>
      <c r="G243" s="3"/>
      <c r="H243" s="6"/>
      <c r="I243" s="7"/>
    </row>
    <row r="244" spans="1:9" s="5" customFormat="1" x14ac:dyDescent="0.25">
      <c r="A244" s="4"/>
      <c r="B244" s="4"/>
      <c r="F244" s="3"/>
      <c r="G244" s="3"/>
      <c r="H244" s="6"/>
      <c r="I244" s="7"/>
    </row>
    <row r="245" spans="1:9" s="5" customFormat="1" x14ac:dyDescent="0.25">
      <c r="A245" s="4"/>
      <c r="B245" s="4"/>
      <c r="F245" s="3"/>
      <c r="G245" s="3"/>
      <c r="H245" s="6"/>
      <c r="I245" s="7"/>
    </row>
    <row r="246" spans="1:9" s="5" customFormat="1" x14ac:dyDescent="0.25">
      <c r="A246" s="4"/>
      <c r="B246" s="4"/>
      <c r="F246" s="3"/>
      <c r="G246" s="3"/>
      <c r="H246" s="6"/>
      <c r="I246" s="7"/>
    </row>
    <row r="247" spans="1:9" s="5" customFormat="1" x14ac:dyDescent="0.25">
      <c r="A247" s="4"/>
      <c r="B247" s="4"/>
      <c r="F247" s="3"/>
      <c r="G247" s="3"/>
      <c r="H247" s="6"/>
      <c r="I247" s="7"/>
    </row>
    <row r="248" spans="1:9" s="5" customFormat="1" x14ac:dyDescent="0.25">
      <c r="A248" s="4"/>
      <c r="B248" s="4"/>
      <c r="F248" s="3"/>
      <c r="G248" s="3"/>
      <c r="H248" s="6"/>
      <c r="I248" s="7"/>
    </row>
    <row r="249" spans="1:9" s="5" customFormat="1" x14ac:dyDescent="0.25">
      <c r="F249" s="3"/>
      <c r="G249" s="3"/>
      <c r="H249" s="6"/>
      <c r="I249" s="7"/>
    </row>
    <row r="250" spans="1:9" s="5" customFormat="1" x14ac:dyDescent="0.25">
      <c r="F250" s="3"/>
      <c r="G250" s="3"/>
      <c r="H250" s="6"/>
      <c r="I250" s="7"/>
    </row>
    <row r="251" spans="1:9" s="5" customFormat="1" x14ac:dyDescent="0.25">
      <c r="F251" s="3"/>
      <c r="G251" s="3"/>
      <c r="H251" s="6"/>
      <c r="I251" s="7"/>
    </row>
    <row r="252" spans="1:9" s="5" customFormat="1" x14ac:dyDescent="0.25">
      <c r="F252" s="3"/>
      <c r="G252" s="3"/>
      <c r="H252" s="6"/>
      <c r="I252" s="7"/>
    </row>
    <row r="253" spans="1:9" s="5" customFormat="1" x14ac:dyDescent="0.25">
      <c r="F253" s="3"/>
      <c r="G253" s="3"/>
      <c r="H253" s="6"/>
      <c r="I253" s="7"/>
    </row>
    <row r="254" spans="1:9" s="5" customFormat="1" x14ac:dyDescent="0.25">
      <c r="F254" s="3"/>
      <c r="G254" s="3"/>
      <c r="H254" s="6"/>
      <c r="I254" s="7"/>
    </row>
    <row r="255" spans="1:9" s="5" customFormat="1" x14ac:dyDescent="0.25">
      <c r="F255" s="3"/>
      <c r="G255" s="3"/>
      <c r="H255" s="6"/>
      <c r="I255" s="7"/>
    </row>
    <row r="256" spans="1:9" s="5" customFormat="1" x14ac:dyDescent="0.25">
      <c r="F256" s="3"/>
      <c r="G256" s="3"/>
      <c r="H256" s="6"/>
      <c r="I256" s="7"/>
    </row>
    <row r="257" spans="6:9" s="5" customFormat="1" x14ac:dyDescent="0.25">
      <c r="F257" s="3"/>
      <c r="G257" s="3"/>
      <c r="H257" s="6"/>
      <c r="I257" s="7"/>
    </row>
    <row r="258" spans="6:9" s="5" customFormat="1" x14ac:dyDescent="0.25">
      <c r="F258" s="3"/>
      <c r="G258" s="3"/>
      <c r="H258" s="6"/>
      <c r="I258" s="7"/>
    </row>
    <row r="259" spans="6:9" s="5" customFormat="1" x14ac:dyDescent="0.25">
      <c r="F259" s="3"/>
      <c r="G259" s="3"/>
      <c r="H259" s="6"/>
      <c r="I259" s="7"/>
    </row>
    <row r="260" spans="6:9" s="5" customFormat="1" x14ac:dyDescent="0.25">
      <c r="H260" s="6"/>
      <c r="I260" s="7"/>
    </row>
    <row r="261" spans="6:9" s="5" customFormat="1" x14ac:dyDescent="0.25">
      <c r="H261" s="6"/>
      <c r="I261" s="3"/>
    </row>
    <row r="262" spans="6:9" s="5" customFormat="1" x14ac:dyDescent="0.25">
      <c r="H262" s="6"/>
      <c r="I262" s="3"/>
    </row>
    <row r="263" spans="6:9" s="5" customFormat="1" x14ac:dyDescent="0.25">
      <c r="H263" s="6"/>
      <c r="I263" s="3"/>
    </row>
    <row r="264" spans="6:9" s="5" customFormat="1" x14ac:dyDescent="0.25">
      <c r="H264" s="6"/>
      <c r="I264" s="3"/>
    </row>
    <row r="265" spans="6:9" s="5" customFormat="1" x14ac:dyDescent="0.25">
      <c r="H265" s="6"/>
      <c r="I265" s="3"/>
    </row>
    <row r="266" spans="6:9" s="5" customFormat="1" x14ac:dyDescent="0.25">
      <c r="H266" s="6"/>
      <c r="I266" s="3"/>
    </row>
    <row r="267" spans="6:9" s="5" customFormat="1" x14ac:dyDescent="0.25">
      <c r="H267" s="6"/>
      <c r="I267" s="3"/>
    </row>
    <row r="268" spans="6:9" s="5" customFormat="1" x14ac:dyDescent="0.25">
      <c r="H268" s="6"/>
      <c r="I268" s="3"/>
    </row>
    <row r="269" spans="6:9" s="5" customFormat="1" x14ac:dyDescent="0.25">
      <c r="H269" s="6"/>
      <c r="I269" s="3"/>
    </row>
    <row r="270" spans="6:9" s="5" customFormat="1" x14ac:dyDescent="0.25">
      <c r="H270" s="6"/>
      <c r="I270" s="3"/>
    </row>
    <row r="271" spans="6:9" s="5" customFormat="1" x14ac:dyDescent="0.25">
      <c r="H271" s="6"/>
      <c r="I271" s="3"/>
    </row>
    <row r="272" spans="6:9" s="5" customFormat="1" x14ac:dyDescent="0.25">
      <c r="H272" s="6"/>
      <c r="I272" s="3"/>
    </row>
    <row r="273" spans="8:9" s="5" customFormat="1" x14ac:dyDescent="0.25">
      <c r="H273" s="6"/>
      <c r="I273" s="3"/>
    </row>
    <row r="274" spans="8:9" s="5" customFormat="1" x14ac:dyDescent="0.25">
      <c r="H274" s="6"/>
      <c r="I274" s="3"/>
    </row>
    <row r="275" spans="8:9" s="5" customFormat="1" x14ac:dyDescent="0.25">
      <c r="H275" s="6"/>
      <c r="I275" s="3"/>
    </row>
    <row r="276" spans="8:9" s="5" customFormat="1" x14ac:dyDescent="0.25">
      <c r="H276" s="6"/>
      <c r="I276" s="3"/>
    </row>
    <row r="277" spans="8:9" s="5" customFormat="1" x14ac:dyDescent="0.25">
      <c r="H277" s="6"/>
      <c r="I277" s="3"/>
    </row>
    <row r="278" spans="8:9" s="5" customFormat="1" x14ac:dyDescent="0.25">
      <c r="H278" s="6"/>
      <c r="I278" s="3"/>
    </row>
    <row r="279" spans="8:9" s="5" customFormat="1" x14ac:dyDescent="0.25">
      <c r="H279" s="6"/>
      <c r="I279" s="3"/>
    </row>
    <row r="280" spans="8:9" s="5" customFormat="1" x14ac:dyDescent="0.25">
      <c r="H280" s="6"/>
      <c r="I280" s="3"/>
    </row>
    <row r="281" spans="8:9" s="5" customFormat="1" x14ac:dyDescent="0.25">
      <c r="H281" s="6"/>
      <c r="I281" s="3"/>
    </row>
    <row r="282" spans="8:9" s="5" customFormat="1" x14ac:dyDescent="0.25">
      <c r="H282" s="6"/>
      <c r="I282" s="3"/>
    </row>
    <row r="283" spans="8:9" s="5" customFormat="1" x14ac:dyDescent="0.25">
      <c r="H283" s="6"/>
      <c r="I283" s="3"/>
    </row>
    <row r="284" spans="8:9" s="5" customFormat="1" x14ac:dyDescent="0.25">
      <c r="H284" s="6"/>
      <c r="I284" s="3"/>
    </row>
    <row r="285" spans="8:9" s="5" customFormat="1" x14ac:dyDescent="0.25">
      <c r="H285" s="6"/>
      <c r="I285" s="3"/>
    </row>
    <row r="286" spans="8:9" s="5" customFormat="1" x14ac:dyDescent="0.25">
      <c r="H286" s="6"/>
      <c r="I286" s="3"/>
    </row>
    <row r="287" spans="8:9" x14ac:dyDescent="0.25">
      <c r="I287" s="3"/>
    </row>
    <row r="288" spans="8:9" x14ac:dyDescent="0.25">
      <c r="I288" s="3"/>
    </row>
  </sheetData>
  <sheetProtection sheet="1"/>
  <phoneticPr fontI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&amp;C&amp;F&amp;A&amp;R&amp;D&amp;T</oddHeader>
  </headerFooter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288"/>
  <sheetViews>
    <sheetView zoomScaleNormal="100" zoomScaleSheetLayoutView="100" workbookViewId="0">
      <selection activeCell="C3" sqref="C3"/>
    </sheetView>
  </sheetViews>
  <sheetFormatPr defaultRowHeight="12.75" x14ac:dyDescent="0.25"/>
  <cols>
    <col min="1" max="1" width="12.59765625" customWidth="1"/>
    <col min="2" max="2" width="5.59765625" customWidth="1"/>
    <col min="3" max="7" width="9.06640625" customWidth="1"/>
    <col min="8" max="8" width="70.59765625" style="1" customWidth="1"/>
    <col min="9" max="9" width="8.9296875" style="2" customWidth="1"/>
  </cols>
  <sheetData>
    <row r="1" spans="1:10" x14ac:dyDescent="0.25">
      <c r="A1" s="27" t="str">
        <f>'1月'!A1</f>
        <v>2023年</v>
      </c>
      <c r="B1" s="27">
        <f>'2月'!B1+1</f>
        <v>3</v>
      </c>
      <c r="C1" s="27" t="s">
        <v>17</v>
      </c>
      <c r="D1" s="27"/>
      <c r="E1" s="28" t="s">
        <v>19</v>
      </c>
      <c r="F1" s="27" t="str">
        <f t="array" ref="F1">IF('4月'!F1&lt;&gt;"",'4月'!F1,"")</f>
        <v/>
      </c>
      <c r="G1" s="28" t="s">
        <v>18</v>
      </c>
      <c r="H1" s="27" t="str">
        <f t="array" ref="H1">IF('4月'!H1&lt;&gt;"",'4月'!H1,"")</f>
        <v/>
      </c>
    </row>
    <row r="2" spans="1:10" x14ac:dyDescent="0.25">
      <c r="A2" s="29" t="s">
        <v>8</v>
      </c>
      <c r="B2" s="29" t="s">
        <v>7</v>
      </c>
      <c r="C2" s="72" t="s">
        <v>0</v>
      </c>
      <c r="D2" s="72" t="s">
        <v>1</v>
      </c>
      <c r="E2" s="72" t="s">
        <v>5</v>
      </c>
      <c r="F2" s="29" t="s">
        <v>3</v>
      </c>
      <c r="G2" s="29" t="s">
        <v>6</v>
      </c>
      <c r="H2" s="80" t="s">
        <v>2</v>
      </c>
      <c r="I2" s="69" t="s">
        <v>37</v>
      </c>
      <c r="J2" s="8"/>
    </row>
    <row r="3" spans="1:10" x14ac:dyDescent="0.25">
      <c r="A3" s="30">
        <f>DATE(YEAR('4月'!A3),MONTH('4月'!A3)+11,1)</f>
        <v>45352</v>
      </c>
      <c r="B3" s="82" t="str">
        <f t="array" ref="B3">IF('2月'!B31&lt;&gt;"", IF('2月'!B31="日", "月", IF('2月'!B31="月", "火", IF('2月'!B31="火", "水", IF('2月'!B31="水", "木", IF('2月'!B31="木", "金", IF('2月'!B31="金", "土", IF('2月'!B31="土", "日", ""))))))), IF('2月'!B30="日", "月", IF('2月'!B30="月", "火", IF('2月'!B30="火", "水", IF('2月'!B30="水", "木", IF('2月'!B30="木", "金", IF('2月'!B30="金", "土", IF('2月'!B30="土", "日", ""))))))))</f>
        <v>金</v>
      </c>
      <c r="C3" s="11"/>
      <c r="D3" s="11"/>
      <c r="E3" s="12"/>
      <c r="F3" s="37" t="str">
        <f t="array" ref="F3">IF(A3&lt;&gt;"",IF((C3&lt;&gt;"")*(D3&lt;&gt;""),HOUR(D3-C3)+MINUTE(D3-C3)/60-E3,""),"")</f>
        <v/>
      </c>
      <c r="G3" s="38">
        <f t="array" ref="G3">IF(F3&lt;&gt;"",F3,0)</f>
        <v>0</v>
      </c>
      <c r="H3" s="25"/>
      <c r="I3" s="125"/>
      <c r="J3" s="7"/>
    </row>
    <row r="4" spans="1:10" x14ac:dyDescent="0.25">
      <c r="A4" s="30">
        <f t="shared" ref="A4:A32" si="0">A3+1</f>
        <v>45353</v>
      </c>
      <c r="B4" s="82" t="str">
        <f t="array" ref="B4">IF(B3="日", "月", IF(B3="月", "火", IF(B3="火", "水", IF(B3="水", "木", IF(B3="木", "金", IF(B3="金", "土", IF(B3="土", "日", "")))))))</f>
        <v>土</v>
      </c>
      <c r="C4" s="11"/>
      <c r="D4" s="11"/>
      <c r="E4" s="12"/>
      <c r="F4" s="37" t="str">
        <f t="array" ref="F4">IF(A4&lt;&gt;"",IF((C4&lt;&gt;"")*(D4&lt;&gt;""),HOUR(D4-C4)+MINUTE(D4-C4)/60-E4,""),"")</f>
        <v/>
      </c>
      <c r="G4" s="38">
        <f t="array" ref="G4">IF(A4&lt;&gt;"", IF(F4&lt;&gt;"",G3+F4,G3), "")</f>
        <v>0</v>
      </c>
      <c r="H4" s="26"/>
      <c r="I4" s="125"/>
    </row>
    <row r="5" spans="1:10" x14ac:dyDescent="0.25">
      <c r="A5" s="30">
        <f t="shared" si="0"/>
        <v>45354</v>
      </c>
      <c r="B5" s="82" t="str">
        <f t="array" ref="B5">IF(B4="日", "月", IF(B4="月", "火", IF(B4="火", "水", IF(B4="水", "木", IF(B4="木", "金", IF(B4="金", "土", IF(B4="土", "日", "")))))))</f>
        <v>日</v>
      </c>
      <c r="C5" s="13"/>
      <c r="D5" s="13"/>
      <c r="E5" s="12"/>
      <c r="F5" s="37" t="str">
        <f t="array" ref="F5">IF(A5&lt;&gt;"",IF((C5&lt;&gt;"")*(D5&lt;&gt;""),HOUR(D5-C5)+MINUTE(D5-C5)/60-E5,""),"")</f>
        <v/>
      </c>
      <c r="G5" s="38">
        <f t="array" ref="G5">IF(A5&lt;&gt;"", IF(F5&lt;&gt;"",G4+F5,G4), "")</f>
        <v>0</v>
      </c>
      <c r="H5" s="26"/>
      <c r="I5" s="125"/>
    </row>
    <row r="6" spans="1:10" x14ac:dyDescent="0.25">
      <c r="A6" s="30">
        <f t="shared" si="0"/>
        <v>45355</v>
      </c>
      <c r="B6" s="82" t="str">
        <f t="array" ref="B6">IF(B5="日", "月", IF(B5="月", "火", IF(B5="火", "水", IF(B5="水", "木", IF(B5="木", "金", IF(B5="金", "土", IF(B5="土", "日", "")))))))</f>
        <v>月</v>
      </c>
      <c r="C6" s="13"/>
      <c r="D6" s="13"/>
      <c r="E6" s="12"/>
      <c r="F6" s="37" t="str">
        <f t="array" ref="F6">IF(A6&lt;&gt;"",IF((C6&lt;&gt;"")*(D6&lt;&gt;""),HOUR(D6-C6)+MINUTE(D6-C6)/60-E6,""),"")</f>
        <v/>
      </c>
      <c r="G6" s="38">
        <f t="array" ref="G6">IF(A6&lt;&gt;"", IF(F6&lt;&gt;"",G5+F6,G5), "")</f>
        <v>0</v>
      </c>
      <c r="H6" s="26"/>
      <c r="I6" s="125"/>
    </row>
    <row r="7" spans="1:10" x14ac:dyDescent="0.25">
      <c r="A7" s="30">
        <f t="shared" si="0"/>
        <v>45356</v>
      </c>
      <c r="B7" s="82" t="str">
        <f t="array" ref="B7">IF(B6="日", "月", IF(B6="月", "火", IF(B6="火", "水", IF(B6="水", "木", IF(B6="木", "金", IF(B6="金", "土", IF(B6="土", "日", "")))))))</f>
        <v>火</v>
      </c>
      <c r="C7" s="13"/>
      <c r="D7" s="13"/>
      <c r="E7" s="12"/>
      <c r="F7" s="37" t="str">
        <f t="array" ref="F7">IF(A7&lt;&gt;"",IF((C7&lt;&gt;"")*(D7&lt;&gt;""),HOUR(D7-C7)+MINUTE(D7-C7)/60-E7,""),"")</f>
        <v/>
      </c>
      <c r="G7" s="38">
        <f t="array" ref="G7">IF(A7&lt;&gt;"", IF(F7&lt;&gt;"",G6+F7,G6), "")</f>
        <v>0</v>
      </c>
      <c r="H7" s="26"/>
      <c r="I7" s="125"/>
    </row>
    <row r="8" spans="1:10" x14ac:dyDescent="0.25">
      <c r="A8" s="30">
        <f t="shared" si="0"/>
        <v>45357</v>
      </c>
      <c r="B8" s="82" t="str">
        <f t="array" ref="B8">IF(B7="日", "月", IF(B7="月", "火", IF(B7="火", "水", IF(B7="水", "木", IF(B7="木", "金", IF(B7="金", "土", IF(B7="土", "日", "")))))))</f>
        <v>水</v>
      </c>
      <c r="C8" s="13"/>
      <c r="D8" s="13"/>
      <c r="E8" s="12"/>
      <c r="F8" s="37" t="str">
        <f t="array" ref="F8">IF(A8&lt;&gt;"",IF((C8&lt;&gt;"")*(D8&lt;&gt;""),HOUR(D8-C8)+MINUTE(D8-C8)/60-E8,""),"")</f>
        <v/>
      </c>
      <c r="G8" s="38">
        <f t="array" ref="G8">IF(A8&lt;&gt;"", IF(F8&lt;&gt;"",G7+F8,G7), "")</f>
        <v>0</v>
      </c>
      <c r="H8" s="26"/>
      <c r="I8" s="125"/>
    </row>
    <row r="9" spans="1:10" x14ac:dyDescent="0.25">
      <c r="A9" s="30">
        <f t="shared" si="0"/>
        <v>45358</v>
      </c>
      <c r="B9" s="82" t="str">
        <f t="array" ref="B9">IF(B8="日", "月", IF(B8="月", "火", IF(B8="火", "水", IF(B8="水", "木", IF(B8="木", "金", IF(B8="金", "土", IF(B8="土", "日", "")))))))</f>
        <v>木</v>
      </c>
      <c r="C9" s="13"/>
      <c r="D9" s="13"/>
      <c r="E9" s="12"/>
      <c r="F9" s="37" t="str">
        <f t="array" ref="F9">IF(A9&lt;&gt;"",IF((C9&lt;&gt;"")*(D9&lt;&gt;""),HOUR(D9-C9)+MINUTE(D9-C9)/60-E9,""),"")</f>
        <v/>
      </c>
      <c r="G9" s="38">
        <f t="array" ref="G9">IF(A9&lt;&gt;"", IF(F9&lt;&gt;"",G8+F9,G8), "")</f>
        <v>0</v>
      </c>
      <c r="H9" s="26"/>
      <c r="I9" s="125"/>
    </row>
    <row r="10" spans="1:10" x14ac:dyDescent="0.25">
      <c r="A10" s="30">
        <f t="shared" si="0"/>
        <v>45359</v>
      </c>
      <c r="B10" s="82" t="str">
        <f t="array" ref="B10">IF(B9="日", "月", IF(B9="月", "火", IF(B9="火", "水", IF(B9="水", "木", IF(B9="木", "金", IF(B9="金", "土", IF(B9="土", "日", "")))))))</f>
        <v>金</v>
      </c>
      <c r="C10" s="13"/>
      <c r="D10" s="13"/>
      <c r="E10" s="12"/>
      <c r="F10" s="37" t="str">
        <f t="array" ref="F10">IF(A10&lt;&gt;"",IF((C10&lt;&gt;"")*(D10&lt;&gt;""),HOUR(D10-C10)+MINUTE(D10-C10)/60-E10,""),"")</f>
        <v/>
      </c>
      <c r="G10" s="38">
        <f t="array" ref="G10">IF(A10&lt;&gt;"", IF(F10&lt;&gt;"",G9+F10,G9), "")</f>
        <v>0</v>
      </c>
      <c r="H10" s="26"/>
      <c r="I10" s="125"/>
    </row>
    <row r="11" spans="1:10" x14ac:dyDescent="0.25">
      <c r="A11" s="30">
        <f t="shared" si="0"/>
        <v>45360</v>
      </c>
      <c r="B11" s="82" t="str">
        <f t="array" ref="B11">IF(B10="日", "月", IF(B10="月", "火", IF(B10="火", "水", IF(B10="水", "木", IF(B10="木", "金", IF(B10="金", "土", IF(B10="土", "日", "")))))))</f>
        <v>土</v>
      </c>
      <c r="C11" s="13"/>
      <c r="D11" s="13"/>
      <c r="E11" s="12"/>
      <c r="F11" s="37" t="str">
        <f t="array" ref="F11">IF(A11&lt;&gt;"",IF((C11&lt;&gt;"")*(D11&lt;&gt;""),HOUR(D11-C11)+MINUTE(D11-C11)/60-E11,""),"")</f>
        <v/>
      </c>
      <c r="G11" s="38">
        <f t="array" ref="G11">IF(A11&lt;&gt;"", IF(F11&lt;&gt;"",G10+F11,G10), "")</f>
        <v>0</v>
      </c>
      <c r="H11" s="26"/>
      <c r="I11" s="125"/>
    </row>
    <row r="12" spans="1:10" x14ac:dyDescent="0.25">
      <c r="A12" s="30">
        <f t="shared" si="0"/>
        <v>45361</v>
      </c>
      <c r="B12" s="82" t="str">
        <f t="array" ref="B12">IF(B11="日", "月", IF(B11="月", "火", IF(B11="火", "水", IF(B11="水", "木", IF(B11="木", "金", IF(B11="金", "土", IF(B11="土", "日", "")))))))</f>
        <v>日</v>
      </c>
      <c r="C12" s="13"/>
      <c r="D12" s="13"/>
      <c r="E12" s="12"/>
      <c r="F12" s="37" t="str">
        <f t="array" ref="F12">IF(A12&lt;&gt;"",IF((C12&lt;&gt;"")*(D12&lt;&gt;""),HOUR(D12-C12)+MINUTE(D12-C12)/60-E12,""),"")</f>
        <v/>
      </c>
      <c r="G12" s="38">
        <f t="array" ref="G12">IF(A12&lt;&gt;"", IF(F12&lt;&gt;"",G11+F12,G11), "")</f>
        <v>0</v>
      </c>
      <c r="H12" s="26"/>
      <c r="I12" s="125"/>
    </row>
    <row r="13" spans="1:10" x14ac:dyDescent="0.25">
      <c r="A13" s="30">
        <f t="shared" si="0"/>
        <v>45362</v>
      </c>
      <c r="B13" s="82" t="str">
        <f t="array" ref="B13">IF(B12="日", "月", IF(B12="月", "火", IF(B12="火", "水", IF(B12="水", "木", IF(B12="木", "金", IF(B12="金", "土", IF(B12="土", "日", "")))))))</f>
        <v>月</v>
      </c>
      <c r="C13" s="13"/>
      <c r="D13" s="13"/>
      <c r="E13" s="12"/>
      <c r="F13" s="37" t="str">
        <f t="array" ref="F13">IF(A13&lt;&gt;"",IF((C13&lt;&gt;"")*(D13&lt;&gt;""),HOUR(D13-C13)+MINUTE(D13-C13)/60-E13,""),"")</f>
        <v/>
      </c>
      <c r="G13" s="38">
        <f t="array" ref="G13">IF(A13&lt;&gt;"", IF(F13&lt;&gt;"",G12+F13,G12), "")</f>
        <v>0</v>
      </c>
      <c r="H13" s="26"/>
      <c r="I13" s="125"/>
    </row>
    <row r="14" spans="1:10" x14ac:dyDescent="0.25">
      <c r="A14" s="30">
        <f t="shared" si="0"/>
        <v>45363</v>
      </c>
      <c r="B14" s="82" t="str">
        <f t="array" ref="B14">IF(B13="日", "月", IF(B13="月", "火", IF(B13="火", "水", IF(B13="水", "木", IF(B13="木", "金", IF(B13="金", "土", IF(B13="土", "日", "")))))))</f>
        <v>火</v>
      </c>
      <c r="C14" s="13"/>
      <c r="D14" s="13"/>
      <c r="E14" s="12"/>
      <c r="F14" s="37" t="str">
        <f t="array" ref="F14">IF(A14&lt;&gt;"",IF((C14&lt;&gt;"")*(D14&lt;&gt;""),HOUR(D14-C14)+MINUTE(D14-C14)/60-E14,""),"")</f>
        <v/>
      </c>
      <c r="G14" s="38">
        <f t="array" ref="G14">IF(A14&lt;&gt;"", IF(F14&lt;&gt;"",G13+F14,G13), "")</f>
        <v>0</v>
      </c>
      <c r="H14" s="26"/>
      <c r="I14" s="125"/>
    </row>
    <row r="15" spans="1:10" x14ac:dyDescent="0.25">
      <c r="A15" s="30">
        <f t="shared" si="0"/>
        <v>45364</v>
      </c>
      <c r="B15" s="82" t="str">
        <f t="array" ref="B15">IF(B14="日", "月", IF(B14="月", "火", IF(B14="火", "水", IF(B14="水", "木", IF(B14="木", "金", IF(B14="金", "土", IF(B14="土", "日", "")))))))</f>
        <v>水</v>
      </c>
      <c r="C15" s="13"/>
      <c r="D15" s="13"/>
      <c r="E15" s="12"/>
      <c r="F15" s="37" t="str">
        <f t="array" ref="F15">IF(A15&lt;&gt;"",IF((C15&lt;&gt;"")*(D15&lt;&gt;""),HOUR(D15-C15)+MINUTE(D15-C15)/60-E15,""),"")</f>
        <v/>
      </c>
      <c r="G15" s="38">
        <f t="array" ref="G15">IF(A15&lt;&gt;"", IF(F15&lt;&gt;"",G14+F15,G14), "")</f>
        <v>0</v>
      </c>
      <c r="H15" s="26"/>
      <c r="I15" s="125"/>
    </row>
    <row r="16" spans="1:10" x14ac:dyDescent="0.25">
      <c r="A16" s="30">
        <f t="shared" si="0"/>
        <v>45365</v>
      </c>
      <c r="B16" s="82" t="str">
        <f t="array" ref="B16">IF(B15="日", "月", IF(B15="月", "火", IF(B15="火", "水", IF(B15="水", "木", IF(B15="木", "金", IF(B15="金", "土", IF(B15="土", "日", "")))))))</f>
        <v>木</v>
      </c>
      <c r="C16" s="13"/>
      <c r="D16" s="13"/>
      <c r="E16" s="12"/>
      <c r="F16" s="37" t="str">
        <f t="array" ref="F16">IF(A16&lt;&gt;"",IF((C16&lt;&gt;"")*(D16&lt;&gt;""),HOUR(D16-C16)+MINUTE(D16-C16)/60-E16,""),"")</f>
        <v/>
      </c>
      <c r="G16" s="38">
        <f t="array" ref="G16">IF(A16&lt;&gt;"", IF(F16&lt;&gt;"",G15+F16,G15), "")</f>
        <v>0</v>
      </c>
      <c r="H16" s="26"/>
      <c r="I16" s="125"/>
    </row>
    <row r="17" spans="1:9" x14ac:dyDescent="0.25">
      <c r="A17" s="30">
        <f t="shared" si="0"/>
        <v>45366</v>
      </c>
      <c r="B17" s="82" t="str">
        <f t="array" ref="B17">IF(B16="日", "月", IF(B16="月", "火", IF(B16="火", "水", IF(B16="水", "木", IF(B16="木", "金", IF(B16="金", "土", IF(B16="土", "日", "")))))))</f>
        <v>金</v>
      </c>
      <c r="C17" s="13"/>
      <c r="D17" s="13"/>
      <c r="E17" s="12"/>
      <c r="F17" s="37" t="str">
        <f t="array" ref="F17">IF(A17&lt;&gt;"",IF((C17&lt;&gt;"")*(D17&lt;&gt;""),HOUR(D17-C17)+MINUTE(D17-C17)/60-E17,""),"")</f>
        <v/>
      </c>
      <c r="G17" s="38">
        <f t="array" ref="G17">IF(A17&lt;&gt;"", IF(F17&lt;&gt;"",G16+F17,G16), "")</f>
        <v>0</v>
      </c>
      <c r="H17" s="26"/>
      <c r="I17" s="125"/>
    </row>
    <row r="18" spans="1:9" x14ac:dyDescent="0.25">
      <c r="A18" s="30">
        <f t="shared" si="0"/>
        <v>45367</v>
      </c>
      <c r="B18" s="82" t="str">
        <f t="array" ref="B18">IF(B17="日", "月", IF(B17="月", "火", IF(B17="火", "水", IF(B17="水", "木", IF(B17="木", "金", IF(B17="金", "土", IF(B17="土", "日", "")))))))</f>
        <v>土</v>
      </c>
      <c r="C18" s="13"/>
      <c r="D18" s="13"/>
      <c r="E18" s="12"/>
      <c r="F18" s="37" t="str">
        <f t="array" ref="F18">IF(A18&lt;&gt;"",IF((C18&lt;&gt;"")*(D18&lt;&gt;""),HOUR(D18-C18)+MINUTE(D18-C18)/60-E18,""),"")</f>
        <v/>
      </c>
      <c r="G18" s="38">
        <f t="array" ref="G18">IF(A18&lt;&gt;"", IF(F18&lt;&gt;"",G17+F18,G17), "")</f>
        <v>0</v>
      </c>
      <c r="H18" s="26"/>
      <c r="I18" s="125"/>
    </row>
    <row r="19" spans="1:9" x14ac:dyDescent="0.25">
      <c r="A19" s="30">
        <f t="shared" si="0"/>
        <v>45368</v>
      </c>
      <c r="B19" s="82" t="str">
        <f t="array" ref="B19">IF(B18="日", "月", IF(B18="月", "火", IF(B18="火", "水", IF(B18="水", "木", IF(B18="木", "金", IF(B18="金", "土", IF(B18="土", "日", "")))))))</f>
        <v>日</v>
      </c>
      <c r="C19" s="13"/>
      <c r="D19" s="13"/>
      <c r="E19" s="12"/>
      <c r="F19" s="37" t="str">
        <f t="array" ref="F19">IF(A19&lt;&gt;"",IF((C19&lt;&gt;"")*(D19&lt;&gt;""),HOUR(D19-C19)+MINUTE(D19-C19)/60-E19,""),"")</f>
        <v/>
      </c>
      <c r="G19" s="38">
        <f t="array" ref="G19">IF(A19&lt;&gt;"", IF(F19&lt;&gt;"",G18+F19,G18), "")</f>
        <v>0</v>
      </c>
      <c r="H19" s="26"/>
      <c r="I19" s="125"/>
    </row>
    <row r="20" spans="1:9" x14ac:dyDescent="0.25">
      <c r="A20" s="30">
        <f t="shared" si="0"/>
        <v>45369</v>
      </c>
      <c r="B20" s="82" t="str">
        <f t="array" ref="B20">IF(B19="日", "月", IF(B19="月", "火", IF(B19="火", "水", IF(B19="水", "木", IF(B19="木", "金", IF(B19="金", "土", IF(B19="土", "日", "")))))))</f>
        <v>月</v>
      </c>
      <c r="C20" s="13"/>
      <c r="D20" s="13"/>
      <c r="E20" s="12"/>
      <c r="F20" s="37" t="str">
        <f t="array" ref="F20">IF(A20&lt;&gt;"",IF((C20&lt;&gt;"")*(D20&lt;&gt;""),HOUR(D20-C20)+MINUTE(D20-C20)/60-E20,""),"")</f>
        <v/>
      </c>
      <c r="G20" s="38">
        <f t="array" ref="G20">IF(A20&lt;&gt;"", IF(F20&lt;&gt;"",G19+F20,G19), "")</f>
        <v>0</v>
      </c>
      <c r="H20" s="26"/>
      <c r="I20" s="125"/>
    </row>
    <row r="21" spans="1:9" x14ac:dyDescent="0.25">
      <c r="A21" s="30">
        <f t="shared" si="0"/>
        <v>45370</v>
      </c>
      <c r="B21" s="82" t="str">
        <f t="array" ref="B21">IF(B20="日", "月", IF(B20="月", "火", IF(B20="火", "水", IF(B20="水", "木", IF(B20="木", "金", IF(B20="金", "土", IF(B20="土", "日", "")))))))</f>
        <v>火</v>
      </c>
      <c r="C21" s="13"/>
      <c r="D21" s="13"/>
      <c r="E21" s="12"/>
      <c r="F21" s="37" t="str">
        <f t="array" ref="F21">IF(A21&lt;&gt;"",IF((C21&lt;&gt;"")*(D21&lt;&gt;""),HOUR(D21-C21)+MINUTE(D21-C21)/60-E21,""),"")</f>
        <v/>
      </c>
      <c r="G21" s="38">
        <f t="array" ref="G21">IF(A21&lt;&gt;"", IF(F21&lt;&gt;"",G20+F21,G20), "")</f>
        <v>0</v>
      </c>
      <c r="H21" s="26"/>
      <c r="I21" s="125"/>
    </row>
    <row r="22" spans="1:9" x14ac:dyDescent="0.25">
      <c r="A22" s="30">
        <f t="shared" si="0"/>
        <v>45371</v>
      </c>
      <c r="B22" s="82" t="str">
        <f t="array" ref="B22">IF(B21="日", "月", IF(B21="月", "火", IF(B21="火", "水", IF(B21="水", "木", IF(B21="木", "金", IF(B21="金", "土", IF(B21="土", "日", "")))))))</f>
        <v>水</v>
      </c>
      <c r="C22" s="13"/>
      <c r="D22" s="13"/>
      <c r="E22" s="12"/>
      <c r="F22" s="37" t="str">
        <f t="array" ref="F22">IF(A22&lt;&gt;"",IF((C22&lt;&gt;"")*(D22&lt;&gt;""),HOUR(D22-C22)+MINUTE(D22-C22)/60-E22,""),"")</f>
        <v/>
      </c>
      <c r="G22" s="38">
        <f t="array" ref="G22">IF(A22&lt;&gt;"", IF(F22&lt;&gt;"",G21+F22,G21), "")</f>
        <v>0</v>
      </c>
      <c r="H22" s="26"/>
      <c r="I22" s="125" t="s">
        <v>51</v>
      </c>
    </row>
    <row r="23" spans="1:9" x14ac:dyDescent="0.25">
      <c r="A23" s="30">
        <f t="shared" si="0"/>
        <v>45372</v>
      </c>
      <c r="B23" s="82" t="str">
        <f t="array" ref="B23">IF(B22="日", "月", IF(B22="月", "火", IF(B22="火", "水", IF(B22="水", "木", IF(B22="木", "金", IF(B22="金", "土", IF(B22="土", "日", "")))))))</f>
        <v>木</v>
      </c>
      <c r="C23" s="13"/>
      <c r="D23" s="13"/>
      <c r="E23" s="12"/>
      <c r="F23" s="37" t="str">
        <f t="array" ref="F23">IF(A23&lt;&gt;"",IF((C23&lt;&gt;"")*(D23&lt;&gt;""),HOUR(D23-C23)+MINUTE(D23-C23)/60-E23,""),"")</f>
        <v/>
      </c>
      <c r="G23" s="38">
        <f t="array" ref="G23">IF(A23&lt;&gt;"", IF(F23&lt;&gt;"",G22+F23,G22), "")</f>
        <v>0</v>
      </c>
      <c r="H23" s="26"/>
      <c r="I23" s="125"/>
    </row>
    <row r="24" spans="1:9" x14ac:dyDescent="0.25">
      <c r="A24" s="30">
        <f t="shared" si="0"/>
        <v>45373</v>
      </c>
      <c r="B24" s="82" t="str">
        <f t="array" ref="B24">IF(B23="日", "月", IF(B23="月", "火", IF(B23="火", "水", IF(B23="水", "木", IF(B23="木", "金", IF(B23="金", "土", IF(B23="土", "日", "")))))))</f>
        <v>金</v>
      </c>
      <c r="C24" s="11"/>
      <c r="D24" s="11"/>
      <c r="E24" s="12"/>
      <c r="F24" s="37" t="str">
        <f t="array" ref="F24">IF(A24&lt;&gt;"",IF((C24&lt;&gt;"")*(D24&lt;&gt;""),HOUR(D24-C24)+MINUTE(D24-C24)/60-E24,""),"")</f>
        <v/>
      </c>
      <c r="G24" s="38">
        <f t="array" ref="G24">IF(A24&lt;&gt;"", IF(F24&lt;&gt;"",G23+F24,G23), "")</f>
        <v>0</v>
      </c>
      <c r="H24" s="26"/>
      <c r="I24" s="125"/>
    </row>
    <row r="25" spans="1:9" x14ac:dyDescent="0.25">
      <c r="A25" s="30">
        <f t="shared" si="0"/>
        <v>45374</v>
      </c>
      <c r="B25" s="82" t="str">
        <f t="array" ref="B25">IF(B24="日", "月", IF(B24="月", "火", IF(B24="火", "水", IF(B24="水", "木", IF(B24="木", "金", IF(B24="金", "土", IF(B24="土", "日", "")))))))</f>
        <v>土</v>
      </c>
      <c r="C25" s="13"/>
      <c r="D25" s="13"/>
      <c r="E25" s="12"/>
      <c r="F25" s="37" t="str">
        <f t="array" ref="F25">IF(A25&lt;&gt;"",IF((C25&lt;&gt;"")*(D25&lt;&gt;""),HOUR(D25-C25)+MINUTE(D25-C25)/60-E25,""),"")</f>
        <v/>
      </c>
      <c r="G25" s="38">
        <f t="array" ref="G25">IF(A25&lt;&gt;"", IF(F25&lt;&gt;"",G24+F25,G24), "")</f>
        <v>0</v>
      </c>
      <c r="H25" s="26"/>
      <c r="I25" s="125"/>
    </row>
    <row r="26" spans="1:9" x14ac:dyDescent="0.25">
      <c r="A26" s="30">
        <f t="shared" si="0"/>
        <v>45375</v>
      </c>
      <c r="B26" s="82" t="str">
        <f t="array" ref="B26">IF(B25="日", "月", IF(B25="月", "火", IF(B25="火", "水", IF(B25="水", "木", IF(B25="木", "金", IF(B25="金", "土", IF(B25="土", "日", "")))))))</f>
        <v>日</v>
      </c>
      <c r="C26" s="13"/>
      <c r="D26" s="13"/>
      <c r="E26" s="12"/>
      <c r="F26" s="37" t="str">
        <f t="array" ref="F26">IF(A26&lt;&gt;"",IF((C26&lt;&gt;"")*(D26&lt;&gt;""),HOUR(D26-C26)+MINUTE(D26-C26)/60-E26,""),"")</f>
        <v/>
      </c>
      <c r="G26" s="38">
        <f t="array" ref="G26">IF(A26&lt;&gt;"", IF(F26&lt;&gt;"",G25+F26,G25), "")</f>
        <v>0</v>
      </c>
      <c r="H26" s="26"/>
      <c r="I26" s="125"/>
    </row>
    <row r="27" spans="1:9" x14ac:dyDescent="0.25">
      <c r="A27" s="30">
        <f t="shared" si="0"/>
        <v>45376</v>
      </c>
      <c r="B27" s="82" t="str">
        <f t="array" ref="B27">IF(B26="日", "月", IF(B26="月", "火", IF(B26="火", "水", IF(B26="水", "木", IF(B26="木", "金", IF(B26="金", "土", IF(B26="土", "日", "")))))))</f>
        <v>月</v>
      </c>
      <c r="C27" s="13"/>
      <c r="D27" s="13"/>
      <c r="E27" s="12"/>
      <c r="F27" s="37" t="str">
        <f t="array" ref="F27">IF(A27&lt;&gt;"",IF((C27&lt;&gt;"")*(D27&lt;&gt;""),HOUR(D27-C27)+MINUTE(D27-C27)/60-E27,""),"")</f>
        <v/>
      </c>
      <c r="G27" s="38">
        <f t="array" ref="G27">IF(A27&lt;&gt;"", IF(F27&lt;&gt;"",G26+F27,G26), "")</f>
        <v>0</v>
      </c>
      <c r="H27" s="26"/>
      <c r="I27" s="125"/>
    </row>
    <row r="28" spans="1:9" x14ac:dyDescent="0.25">
      <c r="A28" s="30">
        <f t="shared" si="0"/>
        <v>45377</v>
      </c>
      <c r="B28" s="82" t="str">
        <f t="array" ref="B28">IF(B27="日", "月", IF(B27="月", "火", IF(B27="火", "水", IF(B27="水", "木", IF(B27="木", "金", IF(B27="金", "土", IF(B27="土", "日", "")))))))</f>
        <v>火</v>
      </c>
      <c r="C28" s="13"/>
      <c r="D28" s="13"/>
      <c r="E28" s="12"/>
      <c r="F28" s="37" t="str">
        <f t="array" ref="F28">IF(A28&lt;&gt;"",IF((C28&lt;&gt;"")*(D28&lt;&gt;""),HOUR(D28-C28)+MINUTE(D28-C28)/60-E28,""),"")</f>
        <v/>
      </c>
      <c r="G28" s="38">
        <f t="array" ref="G28">IF(A28&lt;&gt;"", IF(F28&lt;&gt;"",G27+F28,G27), "")</f>
        <v>0</v>
      </c>
      <c r="H28" s="26"/>
      <c r="I28" s="125"/>
    </row>
    <row r="29" spans="1:9" x14ac:dyDescent="0.25">
      <c r="A29" s="30">
        <f t="shared" si="0"/>
        <v>45378</v>
      </c>
      <c r="B29" s="82" t="str">
        <f t="array" ref="B29">IF(B28="日", "月", IF(B28="月", "火", IF(B28="火", "水", IF(B28="水", "木", IF(B28="木", "金", IF(B28="金", "土", IF(B28="土", "日", "")))))))</f>
        <v>水</v>
      </c>
      <c r="C29" s="13"/>
      <c r="D29" s="13"/>
      <c r="E29" s="12"/>
      <c r="F29" s="37" t="str">
        <f t="array" ref="F29">IF(A29&lt;&gt;"",IF((C29&lt;&gt;"")*(D29&lt;&gt;""),HOUR(D29-C29)+MINUTE(D29-C29)/60-E29,""),"")</f>
        <v/>
      </c>
      <c r="G29" s="38">
        <f t="array" ref="G29">IF(A29&lt;&gt;"", IF(F29&lt;&gt;"",G28+F29,G28), "")</f>
        <v>0</v>
      </c>
      <c r="H29" s="26"/>
      <c r="I29" s="125"/>
    </row>
    <row r="30" spans="1:9" x14ac:dyDescent="0.25">
      <c r="A30" s="30">
        <f t="shared" si="0"/>
        <v>45379</v>
      </c>
      <c r="B30" s="82" t="str">
        <f t="array" ref="B30">IF(B29="日", "月", IF(B29="月", "火", IF(B29="火", "水", IF(B29="水", "木", IF(B29="木", "金", IF(B29="金", "土", IF(B29="土", "日", "")))))))</f>
        <v>木</v>
      </c>
      <c r="C30" s="13"/>
      <c r="D30" s="13"/>
      <c r="E30" s="12"/>
      <c r="F30" s="37" t="str">
        <f t="array" ref="F30">IF(A30&lt;&gt;"",IF((C30&lt;&gt;"")*(D30&lt;&gt;""),HOUR(D30-C30)+MINUTE(D30-C30)/60-E30,""),"")</f>
        <v/>
      </c>
      <c r="G30" s="38">
        <f t="array" ref="G30">IF(A30&lt;&gt;"", IF(F30&lt;&gt;"",G29+F30,G29), "")</f>
        <v>0</v>
      </c>
      <c r="H30" s="26"/>
      <c r="I30" s="125"/>
    </row>
    <row r="31" spans="1:9" x14ac:dyDescent="0.25">
      <c r="A31" s="30">
        <f t="shared" si="0"/>
        <v>45380</v>
      </c>
      <c r="B31" s="82" t="str">
        <f t="array" ref="B31">IF(B30="日", "月", IF(B30="月", "火", IF(B30="火", "水", IF(B30="水", "木", IF(B30="木", "金", IF(B30="金", "土", IF(B30="土", "日", "")))))))</f>
        <v>金</v>
      </c>
      <c r="C31" s="13"/>
      <c r="D31" s="13"/>
      <c r="E31" s="12"/>
      <c r="F31" s="37" t="str">
        <f t="array" ref="F31">IF(A31&lt;&gt;"",IF((C31&lt;&gt;"")*(D31&lt;&gt;""),HOUR(D31-C31)+MINUTE(D31-C31)/60-E31,""),"")</f>
        <v/>
      </c>
      <c r="G31" s="38">
        <f t="array" ref="G31">IF(A31&lt;&gt;"", IF(F31&lt;&gt;"",G30+F31,G30), "")</f>
        <v>0</v>
      </c>
      <c r="H31" s="26"/>
      <c r="I31" s="125"/>
    </row>
    <row r="32" spans="1:9" x14ac:dyDescent="0.25">
      <c r="A32" s="30">
        <f t="shared" si="0"/>
        <v>45381</v>
      </c>
      <c r="B32" s="82" t="str">
        <f t="array" ref="B32">IF(B31="日", "月", IF(B31="月", "火", IF(B31="火", "水", IF(B31="水", "木", IF(B31="木", "金", IF(B31="金", "土", IF(B31="土", "日", "")))))))</f>
        <v>土</v>
      </c>
      <c r="C32" s="11"/>
      <c r="D32" s="11"/>
      <c r="E32" s="12"/>
      <c r="F32" s="37" t="str">
        <f t="array" ref="F32">IF(A32&lt;&gt;"",IF((C32&lt;&gt;"")*(D32&lt;&gt;""),HOUR(D32-C32)+MINUTE(D32-C32)/60-E32,""),"")</f>
        <v/>
      </c>
      <c r="G32" s="38">
        <f t="array" ref="G32">IF(A32&lt;&gt;"", IF(F32&lt;&gt;"",G31+F32,G31), "")</f>
        <v>0</v>
      </c>
      <c r="H32" s="26"/>
      <c r="I32" s="125"/>
    </row>
    <row r="33" spans="1:9" x14ac:dyDescent="0.25">
      <c r="A33" s="30">
        <f>A32+1</f>
        <v>45382</v>
      </c>
      <c r="B33" s="82" t="str">
        <f t="array" ref="B33">IF(B32="日", "月", IF(B32="月", "火", IF(B32="火", "水", IF(B32="水", "木", IF(B32="木", "金", IF(B32="金", "土", IF(B32="土", "日", "")))))))</f>
        <v>日</v>
      </c>
      <c r="C33" s="13"/>
      <c r="D33" s="13"/>
      <c r="E33" s="12"/>
      <c r="F33" s="37" t="str">
        <f t="array" ref="F33">IF(A33&lt;&gt;"",IF((C33&lt;&gt;"")*(D33&lt;&gt;""),HOUR(D33-C33)+MINUTE(D33-C33)/60-E33,""),"")</f>
        <v/>
      </c>
      <c r="G33" s="38">
        <f t="array" ref="G33">IF(A33&lt;&gt;"", IF(F33&lt;&gt;"",G32+F33,G32), "")</f>
        <v>0</v>
      </c>
      <c r="H33" s="26"/>
      <c r="I33" s="125"/>
    </row>
    <row r="34" spans="1:9" s="5" customFormat="1" x14ac:dyDescent="0.25">
      <c r="A34" s="32"/>
      <c r="B34" s="33"/>
      <c r="C34" s="55"/>
      <c r="D34" s="83" t="s">
        <v>33</v>
      </c>
      <c r="E34" s="90">
        <f t="array" ref="E34">COUNT(IF(F3:F33&lt;&gt;"",,""))</f>
        <v>0</v>
      </c>
      <c r="F34" s="83" t="s">
        <v>23</v>
      </c>
      <c r="G34" s="88">
        <f t="array" ref="G34">IF(G33&lt;&gt;"", G33, IF(G32&lt;&gt;"", G32, IF(G31&lt;&gt;"", G31, IF(G30&lt;&gt;"", G30, IF(G29&lt;&gt;"", G29, "error!")))))</f>
        <v>0</v>
      </c>
      <c r="H34" s="9"/>
      <c r="I34" s="7"/>
    </row>
    <row r="35" spans="1:9" s="5" customFormat="1" x14ac:dyDescent="0.25">
      <c r="A35" s="32"/>
      <c r="B35" s="33"/>
      <c r="C35" s="55"/>
      <c r="D35" s="86" t="s">
        <v>34</v>
      </c>
      <c r="E35" s="91">
        <f>'2月'!E35+E34</f>
        <v>0</v>
      </c>
      <c r="F35" s="88" t="s">
        <v>24</v>
      </c>
      <c r="G35" s="92">
        <f>'2月'!G35+G34</f>
        <v>0</v>
      </c>
      <c r="H35" s="9"/>
      <c r="I35" s="7"/>
    </row>
    <row r="36" spans="1:9" s="5" customFormat="1" x14ac:dyDescent="0.25">
      <c r="A36" s="121" t="str">
        <f t="array" aca="1" ref="A36" ca="1">IF(B36&lt;&gt;"","メッセージ：","")</f>
        <v/>
      </c>
      <c r="B36" s="122" t="str">
        <f t="array" aca="1" ref="B36" ca="1">IF(TODAY()&lt;=DATE(YEAR(A3),MONTH(A3)+1,DAY(A3)),  IF((TODAY()&gt;=DATE(YEAR(A32),MONTH(A32),DAY(A32)))*(G34&gt;=120),"今月もがんばったね。1年間お疲れさまでした。卒業・修了する人は，おめでとうございます。進学する人は，新年度もがんばろう！",  IF((TODAY()&gt;=DATE(YEAR(A32),MONTH(A32),DAY(A32)))*(G34&lt;120),"1年間お疲れさまでした。卒業・修了する人は，おめでとうございます。進学する人は，気を抜かず，新年度もがんばろう！",  IF((TODAY()&gt;=DATE(YEAR(A22),MONTH(A22),DAY(A22)))*(G34&lt;80),"今月も残りわずか。追い込みをかけよう！",  IF((TODAY()&gt;=DATE(YEAR(A12),MONTH(A12),DAY(A12)))*(G34&lt;40),"出足が鈍いね。",IF((TODAY()&gt;=DATE(YEAR(A3),MONTH(A3),DAY(A3)))*(TODAY()&lt;=DATE(YEAR(A7),MONTH(A7),DAY(A7))),"今月も研究が進むといいね。",""))))),"")</f>
        <v/>
      </c>
      <c r="C36" s="44"/>
      <c r="D36" s="44"/>
      <c r="E36" s="44"/>
      <c r="F36" s="45"/>
      <c r="G36" s="45"/>
      <c r="H36" s="10"/>
      <c r="I36" s="7"/>
    </row>
    <row r="37" spans="1:9" s="5" customFormat="1" x14ac:dyDescent="0.25">
      <c r="A37" s="34"/>
      <c r="B37" s="35"/>
      <c r="C37" s="10"/>
      <c r="D37" s="10"/>
      <c r="E37" s="10"/>
      <c r="F37" s="3"/>
      <c r="G37" s="3"/>
      <c r="H37" s="10"/>
      <c r="I37" s="7"/>
    </row>
    <row r="38" spans="1:9" s="5" customFormat="1" x14ac:dyDescent="0.25">
      <c r="A38" s="4" t="str">
        <f>'4月'!A38</f>
        <v>記入方法および注意：</v>
      </c>
      <c r="B38" s="32"/>
      <c r="C38" s="10"/>
      <c r="D38" s="10"/>
      <c r="E38" s="10"/>
      <c r="F38" s="3"/>
      <c r="G38" s="3"/>
      <c r="H38" s="10"/>
      <c r="I38" s="7"/>
    </row>
    <row r="39" spans="1:9" s="5" customFormat="1" x14ac:dyDescent="0.25">
      <c r="A39" s="81" t="str">
        <f>'4月'!A39</f>
        <v>・「開始時刻」と「終了時刻」，「休憩時間」（単位：hour），「内容」について所定の欄に記入してください。</v>
      </c>
      <c r="B39" s="36"/>
      <c r="E39" s="3"/>
      <c r="F39" s="3"/>
      <c r="G39" s="3"/>
      <c r="H39" s="6"/>
      <c r="I39" s="7"/>
    </row>
    <row r="40" spans="1:9" s="5" customFormat="1" x14ac:dyDescent="0.25">
      <c r="A40" s="5" t="str">
        <f>'4月'!A41</f>
        <v>・連続していても日付が変わる場合には，「終了時刻」に24:00を加算して入力するか，分割して実際の日付の欄に記入するようにしてください。</v>
      </c>
      <c r="B40" s="32"/>
      <c r="F40" s="3"/>
      <c r="G40" s="3"/>
      <c r="H40" s="6"/>
      <c r="I40" s="7"/>
    </row>
    <row r="41" spans="1:9" s="5" customFormat="1" x14ac:dyDescent="0.25">
      <c r="A41" s="5" t="str">
        <f>'4月'!A42</f>
        <v>・一日の研究従事「時間」や「月間合計時間」，「年間累積時間」などは自動計算されます。</v>
      </c>
      <c r="B41" s="32"/>
      <c r="F41" s="3"/>
      <c r="G41" s="3"/>
      <c r="H41" s="6"/>
      <c r="I41" s="7"/>
    </row>
    <row r="42" spans="1:9" s="5" customFormat="1" x14ac:dyDescent="0.25">
      <c r="A42" s="5" t="str">
        <f>'4月'!A43</f>
        <v>・「休憩時間」とは，卒論（修論）研究に関係していない時間。例えば，講義に出席している時間や昼食の時間など。</v>
      </c>
      <c r="B42" s="32"/>
      <c r="F42" s="3"/>
      <c r="G42" s="3"/>
      <c r="H42" s="6"/>
      <c r="I42" s="7"/>
    </row>
    <row r="43" spans="1:9" s="5" customFormat="1" x14ac:dyDescent="0.25">
      <c r="A43" s="5" t="str">
        <f>'4月'!A44</f>
        <v>・「内容」欄には，研究に関連して実施した内容を具体的に記入してください。</v>
      </c>
      <c r="B43" s="32"/>
      <c r="E43" s="3"/>
      <c r="F43" s="3"/>
      <c r="G43" s="3"/>
      <c r="H43" s="6"/>
      <c r="I43" s="7"/>
    </row>
    <row r="44" spans="1:9" s="5" customFormat="1" x14ac:dyDescent="0.25">
      <c r="A44" s="5" t="str">
        <f>'4月'!A45</f>
        <v>・「備考」欄は自由に使用して構いません。</v>
      </c>
      <c r="B44" s="4"/>
      <c r="C44" s="3"/>
      <c r="D44" s="3"/>
      <c r="F44" s="3"/>
      <c r="G44" s="3"/>
      <c r="H44" s="6"/>
      <c r="I44" s="7"/>
    </row>
    <row r="45" spans="1:9" s="5" customFormat="1" x14ac:dyDescent="0.25">
      <c r="A45" s="5" t="str">
        <f>'4月'!A46</f>
        <v>・その他，［記入例］シートも入力の参考にしてください。</v>
      </c>
      <c r="B45" s="4"/>
      <c r="F45" s="3"/>
      <c r="G45" s="3"/>
      <c r="H45" s="6"/>
      <c r="I45" s="7"/>
    </row>
    <row r="46" spans="1:9" s="5" customFormat="1" x14ac:dyDescent="0.25">
      <c r="A46" s="4"/>
      <c r="B46" s="4"/>
      <c r="E46" s="3"/>
      <c r="F46" s="3"/>
      <c r="G46" s="3"/>
      <c r="H46" s="6"/>
      <c r="I46" s="7"/>
    </row>
    <row r="47" spans="1:9" s="5" customFormat="1" x14ac:dyDescent="0.25">
      <c r="A47" s="4"/>
      <c r="B47" s="4"/>
      <c r="F47" s="3"/>
      <c r="G47" s="3"/>
      <c r="H47" s="6"/>
      <c r="I47" s="7"/>
    </row>
    <row r="48" spans="1:9" s="5" customFormat="1" x14ac:dyDescent="0.25">
      <c r="A48" s="4"/>
      <c r="B48" s="4"/>
      <c r="F48" s="3"/>
      <c r="G48" s="3"/>
      <c r="H48" s="6"/>
      <c r="I48" s="7"/>
    </row>
    <row r="49" spans="1:9" s="5" customFormat="1" x14ac:dyDescent="0.25">
      <c r="A49" s="4"/>
      <c r="B49" s="4"/>
      <c r="C49" s="3"/>
      <c r="D49" s="3"/>
      <c r="E49" s="3"/>
      <c r="F49" s="3"/>
      <c r="G49" s="3"/>
      <c r="H49" s="6"/>
      <c r="I49" s="7"/>
    </row>
    <row r="50" spans="1:9" s="5" customFormat="1" x14ac:dyDescent="0.25">
      <c r="A50" s="4"/>
      <c r="B50" s="4"/>
      <c r="F50" s="3"/>
      <c r="G50" s="3"/>
      <c r="H50" s="6"/>
      <c r="I50" s="7"/>
    </row>
    <row r="51" spans="1:9" s="5" customFormat="1" x14ac:dyDescent="0.25">
      <c r="A51" s="4"/>
      <c r="B51" s="4"/>
      <c r="F51" s="3"/>
      <c r="G51" s="3"/>
      <c r="H51" s="6"/>
      <c r="I51" s="7"/>
    </row>
    <row r="52" spans="1:9" s="5" customFormat="1" x14ac:dyDescent="0.25">
      <c r="A52" s="4"/>
      <c r="B52" s="4"/>
      <c r="F52" s="3"/>
      <c r="G52" s="3"/>
      <c r="H52" s="6"/>
      <c r="I52" s="7"/>
    </row>
    <row r="53" spans="1:9" s="5" customFormat="1" x14ac:dyDescent="0.25">
      <c r="A53" s="4"/>
      <c r="B53" s="4"/>
      <c r="E53" s="3"/>
      <c r="F53" s="3"/>
      <c r="G53" s="3"/>
      <c r="H53" s="6"/>
      <c r="I53" s="7"/>
    </row>
    <row r="54" spans="1:9" s="5" customFormat="1" x14ac:dyDescent="0.25">
      <c r="A54" s="4"/>
      <c r="B54" s="4"/>
      <c r="E54" s="3"/>
      <c r="F54" s="3"/>
      <c r="G54" s="3"/>
      <c r="H54" s="6"/>
      <c r="I54" s="7"/>
    </row>
    <row r="55" spans="1:9" s="5" customFormat="1" x14ac:dyDescent="0.25">
      <c r="A55" s="4"/>
      <c r="B55" s="4"/>
      <c r="F55" s="3"/>
      <c r="G55" s="3"/>
      <c r="H55" s="6"/>
      <c r="I55" s="7"/>
    </row>
    <row r="56" spans="1:9" s="5" customFormat="1" x14ac:dyDescent="0.25">
      <c r="A56" s="4"/>
      <c r="B56" s="4"/>
      <c r="F56" s="3"/>
      <c r="G56" s="3"/>
      <c r="H56" s="6"/>
      <c r="I56" s="7"/>
    </row>
    <row r="57" spans="1:9" s="5" customFormat="1" x14ac:dyDescent="0.25">
      <c r="A57" s="4"/>
      <c r="B57" s="4"/>
      <c r="F57" s="3"/>
      <c r="G57" s="3"/>
      <c r="H57" s="6"/>
      <c r="I57" s="7"/>
    </row>
    <row r="58" spans="1:9" s="5" customFormat="1" x14ac:dyDescent="0.25">
      <c r="A58" s="4"/>
      <c r="B58" s="4"/>
      <c r="F58" s="3"/>
      <c r="G58" s="3"/>
      <c r="H58" s="6"/>
      <c r="I58" s="7"/>
    </row>
    <row r="59" spans="1:9" s="5" customFormat="1" x14ac:dyDescent="0.25">
      <c r="A59" s="4"/>
      <c r="B59" s="4"/>
      <c r="F59" s="3"/>
      <c r="G59" s="3"/>
      <c r="H59" s="6"/>
      <c r="I59" s="7"/>
    </row>
    <row r="60" spans="1:9" s="5" customFormat="1" x14ac:dyDescent="0.25">
      <c r="A60" s="4"/>
      <c r="B60" s="4"/>
      <c r="F60" s="3"/>
      <c r="G60" s="3"/>
      <c r="H60" s="6"/>
      <c r="I60" s="7"/>
    </row>
    <row r="61" spans="1:9" s="5" customFormat="1" x14ac:dyDescent="0.25">
      <c r="A61" s="4"/>
      <c r="B61" s="4"/>
      <c r="F61" s="3"/>
      <c r="G61" s="3"/>
      <c r="H61" s="6"/>
      <c r="I61" s="7"/>
    </row>
    <row r="62" spans="1:9" s="5" customFormat="1" x14ac:dyDescent="0.25">
      <c r="A62" s="4"/>
      <c r="B62" s="4"/>
      <c r="F62" s="3"/>
      <c r="G62" s="3"/>
      <c r="H62" s="6"/>
      <c r="I62" s="7"/>
    </row>
    <row r="63" spans="1:9" s="5" customFormat="1" x14ac:dyDescent="0.25">
      <c r="A63" s="4"/>
      <c r="B63" s="4"/>
      <c r="F63" s="3"/>
      <c r="G63" s="3"/>
      <c r="H63" s="6"/>
      <c r="I63" s="7"/>
    </row>
    <row r="64" spans="1:9" s="5" customFormat="1" x14ac:dyDescent="0.25">
      <c r="A64" s="4"/>
      <c r="B64" s="4"/>
      <c r="F64" s="3"/>
      <c r="G64" s="3"/>
      <c r="H64" s="6"/>
      <c r="I64" s="7"/>
    </row>
    <row r="65" spans="1:9" s="5" customFormat="1" x14ac:dyDescent="0.25">
      <c r="A65" s="4"/>
      <c r="B65" s="4"/>
      <c r="F65" s="3"/>
      <c r="G65" s="3"/>
      <c r="H65" s="6"/>
      <c r="I65" s="7"/>
    </row>
    <row r="66" spans="1:9" s="5" customFormat="1" x14ac:dyDescent="0.25">
      <c r="A66" s="4"/>
      <c r="B66" s="4"/>
      <c r="F66" s="3"/>
      <c r="G66" s="3"/>
      <c r="H66" s="6"/>
      <c r="I66" s="7"/>
    </row>
    <row r="67" spans="1:9" s="5" customFormat="1" x14ac:dyDescent="0.25">
      <c r="A67" s="4"/>
      <c r="B67" s="4"/>
      <c r="F67" s="3"/>
      <c r="G67" s="3"/>
      <c r="H67" s="6"/>
      <c r="I67" s="7"/>
    </row>
    <row r="68" spans="1:9" s="5" customFormat="1" x14ac:dyDescent="0.25">
      <c r="A68" s="4"/>
      <c r="B68" s="4"/>
      <c r="F68" s="3"/>
      <c r="G68" s="3"/>
      <c r="H68" s="6"/>
      <c r="I68" s="7"/>
    </row>
    <row r="69" spans="1:9" s="5" customFormat="1" x14ac:dyDescent="0.25">
      <c r="A69" s="4"/>
      <c r="B69" s="4"/>
      <c r="F69" s="3"/>
      <c r="G69" s="3"/>
      <c r="H69" s="6"/>
      <c r="I69" s="7"/>
    </row>
    <row r="70" spans="1:9" s="5" customFormat="1" x14ac:dyDescent="0.25">
      <c r="A70" s="4"/>
      <c r="B70" s="4"/>
      <c r="F70" s="3"/>
      <c r="G70" s="3"/>
      <c r="H70" s="6"/>
      <c r="I70" s="7"/>
    </row>
    <row r="71" spans="1:9" s="5" customFormat="1" x14ac:dyDescent="0.25">
      <c r="A71" s="4"/>
      <c r="B71" s="4"/>
      <c r="F71" s="3"/>
      <c r="G71" s="3"/>
      <c r="H71" s="6"/>
      <c r="I71" s="7"/>
    </row>
    <row r="72" spans="1:9" s="5" customFormat="1" x14ac:dyDescent="0.25">
      <c r="A72" s="4"/>
      <c r="B72" s="4"/>
      <c r="F72" s="3"/>
      <c r="G72" s="3"/>
      <c r="H72" s="6"/>
      <c r="I72" s="7"/>
    </row>
    <row r="73" spans="1:9" s="5" customFormat="1" x14ac:dyDescent="0.25">
      <c r="A73" s="4"/>
      <c r="B73" s="4"/>
      <c r="F73" s="3"/>
      <c r="G73" s="3"/>
      <c r="H73" s="6"/>
      <c r="I73" s="7"/>
    </row>
    <row r="74" spans="1:9" s="5" customFormat="1" x14ac:dyDescent="0.25">
      <c r="A74" s="4"/>
      <c r="B74" s="4"/>
      <c r="F74" s="3"/>
      <c r="G74" s="3"/>
      <c r="H74" s="6"/>
      <c r="I74" s="7"/>
    </row>
    <row r="75" spans="1:9" s="5" customFormat="1" x14ac:dyDescent="0.25">
      <c r="A75" s="4"/>
      <c r="B75" s="4"/>
      <c r="F75" s="3"/>
      <c r="G75" s="3"/>
      <c r="H75" s="6"/>
      <c r="I75" s="7"/>
    </row>
    <row r="76" spans="1:9" s="5" customFormat="1" x14ac:dyDescent="0.25">
      <c r="A76" s="4"/>
      <c r="B76" s="4"/>
      <c r="F76" s="3"/>
      <c r="G76" s="3"/>
      <c r="H76" s="6"/>
      <c r="I76" s="7"/>
    </row>
    <row r="77" spans="1:9" s="5" customFormat="1" x14ac:dyDescent="0.25">
      <c r="A77" s="4"/>
      <c r="B77" s="4"/>
      <c r="F77" s="3"/>
      <c r="G77" s="3"/>
      <c r="H77" s="6"/>
      <c r="I77" s="7"/>
    </row>
    <row r="78" spans="1:9" s="5" customFormat="1" x14ac:dyDescent="0.25">
      <c r="A78" s="4"/>
      <c r="B78" s="4"/>
      <c r="F78" s="3"/>
      <c r="G78" s="3"/>
      <c r="H78" s="6"/>
      <c r="I78" s="7"/>
    </row>
    <row r="79" spans="1:9" s="5" customFormat="1" x14ac:dyDescent="0.25">
      <c r="A79" s="4"/>
      <c r="B79" s="4"/>
      <c r="F79" s="3"/>
      <c r="G79" s="3"/>
      <c r="H79" s="6"/>
      <c r="I79" s="7"/>
    </row>
    <row r="80" spans="1:9" s="5" customFormat="1" x14ac:dyDescent="0.25">
      <c r="A80" s="4"/>
      <c r="B80" s="4"/>
      <c r="F80" s="3"/>
      <c r="G80" s="3"/>
      <c r="H80" s="6"/>
      <c r="I80" s="7"/>
    </row>
    <row r="81" spans="1:9" s="5" customFormat="1" x14ac:dyDescent="0.25">
      <c r="A81" s="4"/>
      <c r="B81" s="4"/>
      <c r="F81" s="3"/>
      <c r="G81" s="3"/>
      <c r="H81" s="6"/>
      <c r="I81" s="7"/>
    </row>
    <row r="82" spans="1:9" s="5" customFormat="1" x14ac:dyDescent="0.25">
      <c r="A82" s="4"/>
      <c r="B82" s="4"/>
      <c r="F82" s="3"/>
      <c r="G82" s="3"/>
      <c r="H82" s="6"/>
      <c r="I82" s="7"/>
    </row>
    <row r="83" spans="1:9" s="5" customFormat="1" x14ac:dyDescent="0.25">
      <c r="A83" s="4"/>
      <c r="B83" s="4"/>
      <c r="F83" s="3"/>
      <c r="G83" s="3"/>
      <c r="H83" s="6"/>
      <c r="I83" s="7"/>
    </row>
    <row r="84" spans="1:9" s="5" customFormat="1" x14ac:dyDescent="0.25">
      <c r="A84" s="4"/>
      <c r="B84" s="4"/>
      <c r="F84" s="3"/>
      <c r="G84" s="3"/>
      <c r="H84" s="6"/>
      <c r="I84" s="7"/>
    </row>
    <row r="85" spans="1:9" s="5" customFormat="1" x14ac:dyDescent="0.25">
      <c r="A85" s="4"/>
      <c r="B85" s="4"/>
      <c r="F85" s="3"/>
      <c r="G85" s="3"/>
      <c r="H85" s="6"/>
      <c r="I85" s="7"/>
    </row>
    <row r="86" spans="1:9" s="5" customFormat="1" x14ac:dyDescent="0.25">
      <c r="A86" s="4"/>
      <c r="B86" s="4"/>
      <c r="F86" s="3"/>
      <c r="G86" s="3"/>
      <c r="H86" s="6"/>
      <c r="I86" s="7"/>
    </row>
    <row r="87" spans="1:9" s="5" customFormat="1" x14ac:dyDescent="0.25">
      <c r="A87" s="4"/>
      <c r="B87" s="4"/>
      <c r="F87" s="3"/>
      <c r="G87" s="3"/>
      <c r="H87" s="6"/>
      <c r="I87" s="7"/>
    </row>
    <row r="88" spans="1:9" s="5" customFormat="1" x14ac:dyDescent="0.25">
      <c r="A88" s="4"/>
      <c r="B88" s="4"/>
      <c r="F88" s="3"/>
      <c r="G88" s="3"/>
      <c r="H88" s="6"/>
      <c r="I88" s="7"/>
    </row>
    <row r="89" spans="1:9" s="5" customFormat="1" x14ac:dyDescent="0.25">
      <c r="A89" s="4"/>
      <c r="B89" s="4"/>
      <c r="F89" s="3"/>
      <c r="G89" s="3"/>
      <c r="H89" s="6"/>
      <c r="I89" s="7"/>
    </row>
    <row r="90" spans="1:9" s="5" customFormat="1" x14ac:dyDescent="0.25">
      <c r="A90" s="4"/>
      <c r="B90" s="4"/>
      <c r="F90" s="3"/>
      <c r="G90" s="3"/>
      <c r="H90" s="6"/>
      <c r="I90" s="7"/>
    </row>
    <row r="91" spans="1:9" s="5" customFormat="1" x14ac:dyDescent="0.25">
      <c r="A91" s="4"/>
      <c r="B91" s="4"/>
      <c r="F91" s="3"/>
      <c r="G91" s="3"/>
      <c r="H91" s="6"/>
      <c r="I91" s="7"/>
    </row>
    <row r="92" spans="1:9" s="5" customFormat="1" x14ac:dyDescent="0.25">
      <c r="A92" s="4"/>
      <c r="B92" s="4"/>
      <c r="F92" s="3"/>
      <c r="G92" s="3"/>
      <c r="H92" s="6"/>
      <c r="I92" s="7"/>
    </row>
    <row r="93" spans="1:9" s="5" customFormat="1" x14ac:dyDescent="0.25">
      <c r="A93" s="4"/>
      <c r="B93" s="4"/>
      <c r="F93" s="3"/>
      <c r="G93" s="3"/>
      <c r="H93" s="6"/>
      <c r="I93" s="7"/>
    </row>
    <row r="94" spans="1:9" s="5" customFormat="1" x14ac:dyDescent="0.25">
      <c r="A94" s="4"/>
      <c r="B94" s="4"/>
      <c r="F94" s="3"/>
      <c r="G94" s="3"/>
      <c r="H94" s="6"/>
      <c r="I94" s="7"/>
    </row>
    <row r="95" spans="1:9" s="5" customFormat="1" x14ac:dyDescent="0.25">
      <c r="A95" s="4"/>
      <c r="B95" s="4"/>
      <c r="F95" s="3"/>
      <c r="G95" s="3"/>
      <c r="H95" s="6"/>
      <c r="I95" s="7"/>
    </row>
    <row r="96" spans="1:9" s="5" customFormat="1" x14ac:dyDescent="0.25">
      <c r="A96" s="4"/>
      <c r="B96" s="4"/>
      <c r="F96" s="3"/>
      <c r="G96" s="3"/>
      <c r="H96" s="6"/>
      <c r="I96" s="7"/>
    </row>
    <row r="97" spans="1:9" s="5" customFormat="1" x14ac:dyDescent="0.25">
      <c r="A97" s="4"/>
      <c r="B97" s="4"/>
      <c r="F97" s="3"/>
      <c r="G97" s="3"/>
      <c r="H97" s="6"/>
      <c r="I97" s="7"/>
    </row>
    <row r="98" spans="1:9" s="5" customFormat="1" x14ac:dyDescent="0.25">
      <c r="A98" s="4"/>
      <c r="B98" s="4"/>
      <c r="F98" s="3"/>
      <c r="G98" s="3"/>
      <c r="H98" s="6"/>
      <c r="I98" s="7"/>
    </row>
    <row r="99" spans="1:9" s="5" customFormat="1" x14ac:dyDescent="0.25">
      <c r="A99" s="4"/>
      <c r="B99" s="4"/>
      <c r="F99" s="3"/>
      <c r="G99" s="3"/>
      <c r="H99" s="6"/>
      <c r="I99" s="7"/>
    </row>
    <row r="100" spans="1:9" s="5" customFormat="1" x14ac:dyDescent="0.25">
      <c r="A100" s="4"/>
      <c r="B100" s="4"/>
      <c r="F100" s="3"/>
      <c r="G100" s="3"/>
      <c r="H100" s="6"/>
      <c r="I100" s="7"/>
    </row>
    <row r="101" spans="1:9" s="5" customFormat="1" x14ac:dyDescent="0.25">
      <c r="A101" s="4"/>
      <c r="B101" s="4"/>
      <c r="F101" s="3"/>
      <c r="G101" s="3"/>
      <c r="H101" s="6"/>
      <c r="I101" s="7"/>
    </row>
    <row r="102" spans="1:9" s="5" customFormat="1" x14ac:dyDescent="0.25">
      <c r="A102" s="4"/>
      <c r="B102" s="4"/>
      <c r="F102" s="3"/>
      <c r="G102" s="3"/>
      <c r="H102" s="6"/>
      <c r="I102" s="7"/>
    </row>
    <row r="103" spans="1:9" s="5" customFormat="1" x14ac:dyDescent="0.25">
      <c r="A103" s="4"/>
      <c r="B103" s="4"/>
      <c r="F103" s="3"/>
      <c r="G103" s="3"/>
      <c r="H103" s="6"/>
      <c r="I103" s="7"/>
    </row>
    <row r="104" spans="1:9" s="5" customFormat="1" x14ac:dyDescent="0.25">
      <c r="A104" s="4"/>
      <c r="B104" s="4"/>
      <c r="F104" s="3"/>
      <c r="G104" s="3"/>
      <c r="H104" s="6"/>
      <c r="I104" s="7"/>
    </row>
    <row r="105" spans="1:9" s="5" customFormat="1" x14ac:dyDescent="0.25">
      <c r="A105" s="4"/>
      <c r="B105" s="4"/>
      <c r="F105" s="3"/>
      <c r="G105" s="3"/>
      <c r="H105" s="6"/>
      <c r="I105" s="7"/>
    </row>
    <row r="106" spans="1:9" s="5" customFormat="1" x14ac:dyDescent="0.25">
      <c r="A106" s="4"/>
      <c r="B106" s="4"/>
      <c r="F106" s="3"/>
      <c r="G106" s="3"/>
      <c r="H106" s="6"/>
      <c r="I106" s="7"/>
    </row>
    <row r="107" spans="1:9" s="5" customFormat="1" x14ac:dyDescent="0.25">
      <c r="A107" s="4"/>
      <c r="B107" s="4"/>
      <c r="F107" s="3"/>
      <c r="G107" s="3"/>
      <c r="H107" s="6"/>
      <c r="I107" s="7"/>
    </row>
    <row r="108" spans="1:9" s="5" customFormat="1" x14ac:dyDescent="0.25">
      <c r="A108" s="4"/>
      <c r="B108" s="4"/>
      <c r="F108" s="3"/>
      <c r="G108" s="3"/>
      <c r="H108" s="6"/>
      <c r="I108" s="7"/>
    </row>
    <row r="109" spans="1:9" s="5" customFormat="1" x14ac:dyDescent="0.25">
      <c r="A109" s="4"/>
      <c r="B109" s="4"/>
      <c r="F109" s="3"/>
      <c r="G109" s="3"/>
      <c r="H109" s="6"/>
      <c r="I109" s="7"/>
    </row>
    <row r="110" spans="1:9" s="5" customFormat="1" x14ac:dyDescent="0.25">
      <c r="A110" s="4"/>
      <c r="B110" s="4"/>
      <c r="F110" s="3"/>
      <c r="G110" s="3"/>
      <c r="H110" s="6"/>
      <c r="I110" s="7"/>
    </row>
    <row r="111" spans="1:9" s="5" customFormat="1" x14ac:dyDescent="0.25">
      <c r="A111" s="4"/>
      <c r="B111" s="4"/>
      <c r="F111" s="3"/>
      <c r="G111" s="3"/>
      <c r="H111" s="6"/>
      <c r="I111" s="7"/>
    </row>
    <row r="112" spans="1:9" s="5" customFormat="1" x14ac:dyDescent="0.25">
      <c r="A112" s="4"/>
      <c r="B112" s="4"/>
      <c r="F112" s="3"/>
      <c r="G112" s="3"/>
      <c r="H112" s="6"/>
      <c r="I112" s="7"/>
    </row>
    <row r="113" spans="1:9" s="5" customFormat="1" x14ac:dyDescent="0.25">
      <c r="A113" s="4"/>
      <c r="B113" s="4"/>
      <c r="F113" s="3"/>
      <c r="G113" s="3"/>
      <c r="H113" s="6"/>
      <c r="I113" s="7"/>
    </row>
    <row r="114" spans="1:9" s="5" customFormat="1" x14ac:dyDescent="0.25">
      <c r="A114" s="4"/>
      <c r="B114" s="4"/>
      <c r="F114" s="3"/>
      <c r="G114" s="3"/>
      <c r="H114" s="6"/>
      <c r="I114" s="7"/>
    </row>
    <row r="115" spans="1:9" s="5" customFormat="1" x14ac:dyDescent="0.25">
      <c r="A115" s="4"/>
      <c r="B115" s="4"/>
      <c r="F115" s="3"/>
      <c r="G115" s="3"/>
      <c r="H115" s="6"/>
      <c r="I115" s="7"/>
    </row>
    <row r="116" spans="1:9" s="5" customFormat="1" x14ac:dyDescent="0.25">
      <c r="A116" s="4"/>
      <c r="B116" s="4"/>
      <c r="F116" s="3"/>
      <c r="G116" s="3"/>
      <c r="H116" s="6"/>
      <c r="I116" s="7"/>
    </row>
    <row r="117" spans="1:9" s="5" customFormat="1" x14ac:dyDescent="0.25">
      <c r="A117" s="4"/>
      <c r="B117" s="4"/>
      <c r="F117" s="3"/>
      <c r="G117" s="3"/>
      <c r="H117" s="6"/>
      <c r="I117" s="7"/>
    </row>
    <row r="118" spans="1:9" s="5" customFormat="1" x14ac:dyDescent="0.25">
      <c r="A118" s="4"/>
      <c r="B118" s="4"/>
      <c r="F118" s="3"/>
      <c r="G118" s="3"/>
      <c r="H118" s="6"/>
      <c r="I118" s="7"/>
    </row>
    <row r="119" spans="1:9" s="5" customFormat="1" x14ac:dyDescent="0.25">
      <c r="A119" s="4"/>
      <c r="B119" s="4"/>
      <c r="F119" s="3"/>
      <c r="G119" s="3"/>
      <c r="H119" s="6"/>
      <c r="I119" s="7"/>
    </row>
    <row r="120" spans="1:9" s="5" customFormat="1" x14ac:dyDescent="0.25">
      <c r="A120" s="4"/>
      <c r="B120" s="4"/>
      <c r="F120" s="3"/>
      <c r="G120" s="3"/>
      <c r="H120" s="6"/>
      <c r="I120" s="7"/>
    </row>
    <row r="121" spans="1:9" s="5" customFormat="1" x14ac:dyDescent="0.25">
      <c r="A121" s="4"/>
      <c r="B121" s="4"/>
      <c r="F121" s="3"/>
      <c r="G121" s="3"/>
      <c r="H121" s="6"/>
      <c r="I121" s="7"/>
    </row>
    <row r="122" spans="1:9" s="5" customFormat="1" x14ac:dyDescent="0.25">
      <c r="A122" s="4"/>
      <c r="B122" s="4"/>
      <c r="F122" s="3"/>
      <c r="G122" s="3"/>
      <c r="H122" s="6"/>
      <c r="I122" s="7"/>
    </row>
    <row r="123" spans="1:9" s="5" customFormat="1" x14ac:dyDescent="0.25">
      <c r="A123" s="4"/>
      <c r="B123" s="4"/>
      <c r="F123" s="3"/>
      <c r="G123" s="3"/>
      <c r="H123" s="6"/>
      <c r="I123" s="7"/>
    </row>
    <row r="124" spans="1:9" s="5" customFormat="1" x14ac:dyDescent="0.25">
      <c r="A124" s="4"/>
      <c r="B124" s="4"/>
      <c r="F124" s="3"/>
      <c r="G124" s="3"/>
      <c r="H124" s="6"/>
      <c r="I124" s="7"/>
    </row>
    <row r="125" spans="1:9" s="5" customFormat="1" x14ac:dyDescent="0.25">
      <c r="A125" s="4"/>
      <c r="B125" s="4"/>
      <c r="F125" s="3"/>
      <c r="G125" s="3"/>
      <c r="H125" s="6"/>
      <c r="I125" s="7"/>
    </row>
    <row r="126" spans="1:9" s="5" customFormat="1" x14ac:dyDescent="0.25">
      <c r="A126" s="4"/>
      <c r="B126" s="4"/>
      <c r="F126" s="3"/>
      <c r="G126" s="3"/>
      <c r="H126" s="6"/>
      <c r="I126" s="7"/>
    </row>
    <row r="127" spans="1:9" s="5" customFormat="1" x14ac:dyDescent="0.25">
      <c r="A127" s="4"/>
      <c r="B127" s="4"/>
      <c r="F127" s="3"/>
      <c r="G127" s="3"/>
      <c r="H127" s="6"/>
      <c r="I127" s="7"/>
    </row>
    <row r="128" spans="1:9" s="5" customFormat="1" x14ac:dyDescent="0.25">
      <c r="A128" s="4"/>
      <c r="B128" s="4"/>
      <c r="F128" s="3"/>
      <c r="G128" s="3"/>
      <c r="H128" s="6"/>
      <c r="I128" s="7"/>
    </row>
    <row r="129" spans="1:9" s="5" customFormat="1" x14ac:dyDescent="0.25">
      <c r="A129" s="4"/>
      <c r="B129" s="4"/>
      <c r="F129" s="3"/>
      <c r="G129" s="3"/>
      <c r="H129" s="6"/>
      <c r="I129" s="7"/>
    </row>
    <row r="130" spans="1:9" s="5" customFormat="1" x14ac:dyDescent="0.25">
      <c r="A130" s="4"/>
      <c r="B130" s="4"/>
      <c r="F130" s="3"/>
      <c r="G130" s="3"/>
      <c r="H130" s="6"/>
      <c r="I130" s="7"/>
    </row>
    <row r="131" spans="1:9" s="5" customFormat="1" x14ac:dyDescent="0.25">
      <c r="A131" s="4"/>
      <c r="B131" s="4"/>
      <c r="F131" s="3"/>
      <c r="G131" s="3"/>
      <c r="H131" s="6"/>
      <c r="I131" s="7"/>
    </row>
    <row r="132" spans="1:9" s="5" customFormat="1" x14ac:dyDescent="0.25">
      <c r="A132" s="4"/>
      <c r="B132" s="4"/>
      <c r="F132" s="3"/>
      <c r="G132" s="3"/>
      <c r="H132" s="6"/>
      <c r="I132" s="7"/>
    </row>
    <row r="133" spans="1:9" s="5" customFormat="1" x14ac:dyDescent="0.25">
      <c r="A133" s="4"/>
      <c r="B133" s="4"/>
      <c r="F133" s="3"/>
      <c r="G133" s="3"/>
      <c r="H133" s="6"/>
      <c r="I133" s="7"/>
    </row>
    <row r="134" spans="1:9" s="5" customFormat="1" x14ac:dyDescent="0.25">
      <c r="A134" s="4"/>
      <c r="B134" s="4"/>
      <c r="F134" s="3"/>
      <c r="G134" s="3"/>
      <c r="H134" s="6"/>
      <c r="I134" s="7"/>
    </row>
    <row r="135" spans="1:9" s="5" customFormat="1" x14ac:dyDescent="0.25">
      <c r="A135" s="4"/>
      <c r="B135" s="4"/>
      <c r="F135" s="3"/>
      <c r="G135" s="3"/>
      <c r="H135" s="6"/>
      <c r="I135" s="7"/>
    </row>
    <row r="136" spans="1:9" s="5" customFormat="1" x14ac:dyDescent="0.25">
      <c r="A136" s="4"/>
      <c r="B136" s="4"/>
      <c r="F136" s="3"/>
      <c r="G136" s="3"/>
      <c r="H136" s="6"/>
      <c r="I136" s="7"/>
    </row>
    <row r="137" spans="1:9" s="5" customFormat="1" x14ac:dyDescent="0.25">
      <c r="A137" s="4"/>
      <c r="B137" s="4"/>
      <c r="F137" s="3"/>
      <c r="G137" s="3"/>
      <c r="H137" s="6"/>
      <c r="I137" s="7"/>
    </row>
    <row r="138" spans="1:9" s="5" customFormat="1" x14ac:dyDescent="0.25">
      <c r="A138" s="4"/>
      <c r="B138" s="4"/>
      <c r="F138" s="3"/>
      <c r="G138" s="3"/>
      <c r="H138" s="6"/>
      <c r="I138" s="7"/>
    </row>
    <row r="139" spans="1:9" s="5" customFormat="1" x14ac:dyDescent="0.25">
      <c r="A139" s="4"/>
      <c r="B139" s="4"/>
      <c r="F139" s="3"/>
      <c r="G139" s="3"/>
      <c r="H139" s="6"/>
      <c r="I139" s="7"/>
    </row>
    <row r="140" spans="1:9" s="5" customFormat="1" x14ac:dyDescent="0.25">
      <c r="A140" s="4"/>
      <c r="B140" s="4"/>
      <c r="F140" s="3"/>
      <c r="G140" s="3"/>
      <c r="H140" s="6"/>
      <c r="I140" s="7"/>
    </row>
    <row r="141" spans="1:9" s="5" customFormat="1" x14ac:dyDescent="0.25">
      <c r="A141" s="4"/>
      <c r="B141" s="4"/>
      <c r="F141" s="3"/>
      <c r="G141" s="3"/>
      <c r="H141" s="6"/>
      <c r="I141" s="7"/>
    </row>
    <row r="142" spans="1:9" s="5" customFormat="1" x14ac:dyDescent="0.25">
      <c r="A142" s="4"/>
      <c r="B142" s="4"/>
      <c r="F142" s="3"/>
      <c r="G142" s="3"/>
      <c r="H142" s="6"/>
      <c r="I142" s="7"/>
    </row>
    <row r="143" spans="1:9" s="5" customFormat="1" x14ac:dyDescent="0.25">
      <c r="A143" s="4"/>
      <c r="B143" s="4"/>
      <c r="F143" s="3"/>
      <c r="G143" s="3"/>
      <c r="H143" s="6"/>
      <c r="I143" s="7"/>
    </row>
    <row r="144" spans="1:9" s="5" customFormat="1" x14ac:dyDescent="0.25">
      <c r="A144" s="4"/>
      <c r="B144" s="4"/>
      <c r="F144" s="3"/>
      <c r="G144" s="3"/>
      <c r="H144" s="6"/>
      <c r="I144" s="7"/>
    </row>
    <row r="145" spans="1:9" s="5" customFormat="1" x14ac:dyDescent="0.25">
      <c r="A145" s="4"/>
      <c r="B145" s="4"/>
      <c r="F145" s="3"/>
      <c r="G145" s="3"/>
      <c r="H145" s="6"/>
      <c r="I145" s="7"/>
    </row>
    <row r="146" spans="1:9" s="5" customFormat="1" x14ac:dyDescent="0.25">
      <c r="A146" s="4"/>
      <c r="B146" s="4"/>
      <c r="F146" s="3"/>
      <c r="G146" s="3"/>
      <c r="H146" s="6"/>
      <c r="I146" s="7"/>
    </row>
    <row r="147" spans="1:9" s="5" customFormat="1" x14ac:dyDescent="0.25">
      <c r="A147" s="4"/>
      <c r="B147" s="4"/>
      <c r="F147" s="3"/>
      <c r="G147" s="3"/>
      <c r="H147" s="6"/>
      <c r="I147" s="7"/>
    </row>
    <row r="148" spans="1:9" s="5" customFormat="1" x14ac:dyDescent="0.25">
      <c r="A148" s="4"/>
      <c r="B148" s="4"/>
      <c r="F148" s="3"/>
      <c r="G148" s="3"/>
      <c r="H148" s="6"/>
      <c r="I148" s="7"/>
    </row>
    <row r="149" spans="1:9" s="5" customFormat="1" x14ac:dyDescent="0.25">
      <c r="A149" s="4"/>
      <c r="B149" s="4"/>
      <c r="F149" s="3"/>
      <c r="G149" s="3"/>
      <c r="H149" s="6"/>
      <c r="I149" s="7"/>
    </row>
    <row r="150" spans="1:9" s="5" customFormat="1" x14ac:dyDescent="0.25">
      <c r="A150" s="4"/>
      <c r="B150" s="4"/>
      <c r="F150" s="3"/>
      <c r="G150" s="3"/>
      <c r="H150" s="6"/>
      <c r="I150" s="7"/>
    </row>
    <row r="151" spans="1:9" s="5" customFormat="1" x14ac:dyDescent="0.25">
      <c r="A151" s="4"/>
      <c r="B151" s="4"/>
      <c r="F151" s="3"/>
      <c r="G151" s="3"/>
      <c r="H151" s="6"/>
      <c r="I151" s="7"/>
    </row>
    <row r="152" spans="1:9" s="5" customFormat="1" x14ac:dyDescent="0.25">
      <c r="A152" s="4"/>
      <c r="B152" s="4"/>
      <c r="F152" s="3"/>
      <c r="G152" s="3"/>
      <c r="H152" s="6"/>
      <c r="I152" s="7"/>
    </row>
    <row r="153" spans="1:9" s="5" customFormat="1" x14ac:dyDescent="0.25">
      <c r="A153" s="4"/>
      <c r="B153" s="4"/>
      <c r="F153" s="3"/>
      <c r="G153" s="3"/>
      <c r="H153" s="6"/>
      <c r="I153" s="7"/>
    </row>
    <row r="154" spans="1:9" s="5" customFormat="1" x14ac:dyDescent="0.25">
      <c r="A154" s="4"/>
      <c r="B154" s="4"/>
      <c r="F154" s="3"/>
      <c r="G154" s="3"/>
      <c r="H154" s="6"/>
      <c r="I154" s="7"/>
    </row>
    <row r="155" spans="1:9" s="5" customFormat="1" x14ac:dyDescent="0.25">
      <c r="A155" s="4"/>
      <c r="B155" s="4"/>
      <c r="F155" s="3"/>
      <c r="G155" s="3"/>
      <c r="H155" s="6"/>
      <c r="I155" s="7"/>
    </row>
    <row r="156" spans="1:9" s="5" customFormat="1" x14ac:dyDescent="0.25">
      <c r="A156" s="4"/>
      <c r="B156" s="4"/>
      <c r="F156" s="3"/>
      <c r="G156" s="3"/>
      <c r="H156" s="6"/>
      <c r="I156" s="7"/>
    </row>
    <row r="157" spans="1:9" s="5" customFormat="1" x14ac:dyDescent="0.25">
      <c r="A157" s="4"/>
      <c r="B157" s="4"/>
      <c r="F157" s="3"/>
      <c r="G157" s="3"/>
      <c r="H157" s="6"/>
      <c r="I157" s="7"/>
    </row>
    <row r="158" spans="1:9" s="5" customFormat="1" x14ac:dyDescent="0.25">
      <c r="A158" s="4"/>
      <c r="B158" s="4"/>
      <c r="F158" s="3"/>
      <c r="G158" s="3"/>
      <c r="H158" s="6"/>
      <c r="I158" s="7"/>
    </row>
    <row r="159" spans="1:9" s="5" customFormat="1" x14ac:dyDescent="0.25">
      <c r="A159" s="4"/>
      <c r="B159" s="4"/>
      <c r="F159" s="3"/>
      <c r="G159" s="3"/>
      <c r="H159" s="6"/>
      <c r="I159" s="7"/>
    </row>
    <row r="160" spans="1:9" s="5" customFormat="1" x14ac:dyDescent="0.25">
      <c r="A160" s="4"/>
      <c r="B160" s="4"/>
      <c r="F160" s="3"/>
      <c r="G160" s="3"/>
      <c r="H160" s="6"/>
      <c r="I160" s="7"/>
    </row>
    <row r="161" spans="1:9" s="5" customFormat="1" x14ac:dyDescent="0.25">
      <c r="A161" s="4"/>
      <c r="B161" s="4"/>
      <c r="F161" s="3"/>
      <c r="G161" s="3"/>
      <c r="H161" s="6"/>
      <c r="I161" s="7"/>
    </row>
    <row r="162" spans="1:9" s="5" customFormat="1" x14ac:dyDescent="0.25">
      <c r="A162" s="4"/>
      <c r="B162" s="4"/>
      <c r="F162" s="3"/>
      <c r="G162" s="3"/>
      <c r="H162" s="6"/>
      <c r="I162" s="7"/>
    </row>
    <row r="163" spans="1:9" s="5" customFormat="1" x14ac:dyDescent="0.25">
      <c r="A163" s="4"/>
      <c r="B163" s="4"/>
      <c r="F163" s="3"/>
      <c r="G163" s="3"/>
      <c r="H163" s="6"/>
      <c r="I163" s="7"/>
    </row>
    <row r="164" spans="1:9" s="5" customFormat="1" x14ac:dyDescent="0.25">
      <c r="A164" s="4"/>
      <c r="B164" s="4"/>
      <c r="F164" s="3"/>
      <c r="G164" s="3"/>
      <c r="H164" s="6"/>
      <c r="I164" s="7"/>
    </row>
    <row r="165" spans="1:9" s="5" customFormat="1" x14ac:dyDescent="0.25">
      <c r="A165" s="4"/>
      <c r="B165" s="4"/>
      <c r="F165" s="3"/>
      <c r="G165" s="3"/>
      <c r="H165" s="6"/>
      <c r="I165" s="7"/>
    </row>
    <row r="166" spans="1:9" s="5" customFormat="1" x14ac:dyDescent="0.25">
      <c r="A166" s="4"/>
      <c r="B166" s="4"/>
      <c r="F166" s="3"/>
      <c r="G166" s="3"/>
      <c r="H166" s="6"/>
      <c r="I166" s="7"/>
    </row>
    <row r="167" spans="1:9" s="5" customFormat="1" x14ac:dyDescent="0.25">
      <c r="A167" s="4"/>
      <c r="B167" s="4"/>
      <c r="F167" s="3"/>
      <c r="G167" s="3"/>
      <c r="H167" s="6"/>
      <c r="I167" s="7"/>
    </row>
    <row r="168" spans="1:9" s="5" customFormat="1" x14ac:dyDescent="0.25">
      <c r="A168" s="4"/>
      <c r="B168" s="4"/>
      <c r="F168" s="3"/>
      <c r="G168" s="3"/>
      <c r="H168" s="6"/>
      <c r="I168" s="7"/>
    </row>
    <row r="169" spans="1:9" s="5" customFormat="1" x14ac:dyDescent="0.25">
      <c r="A169" s="4"/>
      <c r="B169" s="4"/>
      <c r="F169" s="3"/>
      <c r="G169" s="3"/>
      <c r="H169" s="6"/>
      <c r="I169" s="7"/>
    </row>
    <row r="170" spans="1:9" s="5" customFormat="1" x14ac:dyDescent="0.25">
      <c r="A170" s="4"/>
      <c r="B170" s="4"/>
      <c r="F170" s="3"/>
      <c r="G170" s="3"/>
      <c r="H170" s="6"/>
      <c r="I170" s="7"/>
    </row>
    <row r="171" spans="1:9" s="5" customFormat="1" x14ac:dyDescent="0.25">
      <c r="A171" s="4"/>
      <c r="B171" s="4"/>
      <c r="F171" s="3"/>
      <c r="G171" s="3"/>
      <c r="H171" s="6"/>
      <c r="I171" s="7"/>
    </row>
    <row r="172" spans="1:9" s="5" customFormat="1" x14ac:dyDescent="0.25">
      <c r="A172" s="4"/>
      <c r="B172" s="4"/>
      <c r="F172" s="3"/>
      <c r="G172" s="3"/>
      <c r="H172" s="6"/>
      <c r="I172" s="7"/>
    </row>
    <row r="173" spans="1:9" s="5" customFormat="1" x14ac:dyDescent="0.25">
      <c r="A173" s="4"/>
      <c r="B173" s="4"/>
      <c r="F173" s="3"/>
      <c r="G173" s="3"/>
      <c r="H173" s="6"/>
      <c r="I173" s="7"/>
    </row>
    <row r="174" spans="1:9" s="5" customFormat="1" x14ac:dyDescent="0.25">
      <c r="A174" s="4"/>
      <c r="B174" s="4"/>
      <c r="F174" s="3"/>
      <c r="G174" s="3"/>
      <c r="H174" s="6"/>
      <c r="I174" s="7"/>
    </row>
    <row r="175" spans="1:9" s="5" customFormat="1" x14ac:dyDescent="0.25">
      <c r="A175" s="4"/>
      <c r="B175" s="4"/>
      <c r="F175" s="3"/>
      <c r="G175" s="3"/>
      <c r="H175" s="6"/>
      <c r="I175" s="7"/>
    </row>
    <row r="176" spans="1:9" s="5" customFormat="1" x14ac:dyDescent="0.25">
      <c r="A176" s="4"/>
      <c r="B176" s="4"/>
      <c r="F176" s="3"/>
      <c r="G176" s="3"/>
      <c r="H176" s="6"/>
      <c r="I176" s="7"/>
    </row>
    <row r="177" spans="1:9" s="5" customFormat="1" x14ac:dyDescent="0.25">
      <c r="A177" s="4"/>
      <c r="B177" s="4"/>
      <c r="F177" s="3"/>
      <c r="G177" s="3"/>
      <c r="H177" s="6"/>
      <c r="I177" s="7"/>
    </row>
    <row r="178" spans="1:9" s="5" customFormat="1" x14ac:dyDescent="0.25">
      <c r="A178" s="4"/>
      <c r="B178" s="4"/>
      <c r="F178" s="3"/>
      <c r="G178" s="3"/>
      <c r="H178" s="6"/>
      <c r="I178" s="7"/>
    </row>
    <row r="179" spans="1:9" s="5" customFormat="1" x14ac:dyDescent="0.25">
      <c r="A179" s="4"/>
      <c r="B179" s="4"/>
      <c r="F179" s="3"/>
      <c r="G179" s="3"/>
      <c r="H179" s="6"/>
      <c r="I179" s="7"/>
    </row>
    <row r="180" spans="1:9" s="5" customFormat="1" x14ac:dyDescent="0.25">
      <c r="A180" s="4"/>
      <c r="B180" s="4"/>
      <c r="F180" s="3"/>
      <c r="G180" s="3"/>
      <c r="H180" s="6"/>
      <c r="I180" s="7"/>
    </row>
    <row r="181" spans="1:9" s="5" customFormat="1" x14ac:dyDescent="0.25">
      <c r="A181" s="4"/>
      <c r="B181" s="4"/>
      <c r="F181" s="3"/>
      <c r="G181" s="3"/>
      <c r="H181" s="6"/>
      <c r="I181" s="7"/>
    </row>
    <row r="182" spans="1:9" s="5" customFormat="1" x14ac:dyDescent="0.25">
      <c r="A182" s="4"/>
      <c r="B182" s="4"/>
      <c r="F182" s="3"/>
      <c r="G182" s="3"/>
      <c r="H182" s="6"/>
      <c r="I182" s="7"/>
    </row>
    <row r="183" spans="1:9" s="5" customFormat="1" x14ac:dyDescent="0.25">
      <c r="A183" s="4"/>
      <c r="B183" s="4"/>
      <c r="F183" s="3"/>
      <c r="G183" s="3"/>
      <c r="H183" s="6"/>
      <c r="I183" s="7"/>
    </row>
    <row r="184" spans="1:9" s="5" customFormat="1" x14ac:dyDescent="0.25">
      <c r="A184" s="4"/>
      <c r="B184" s="4"/>
      <c r="F184" s="3"/>
      <c r="G184" s="3"/>
      <c r="H184" s="6"/>
      <c r="I184" s="7"/>
    </row>
    <row r="185" spans="1:9" s="5" customFormat="1" x14ac:dyDescent="0.25">
      <c r="A185" s="4"/>
      <c r="B185" s="4"/>
      <c r="F185" s="3"/>
      <c r="G185" s="3"/>
      <c r="H185" s="6"/>
      <c r="I185" s="7"/>
    </row>
    <row r="186" spans="1:9" s="5" customFormat="1" x14ac:dyDescent="0.25">
      <c r="A186" s="4"/>
      <c r="B186" s="4"/>
      <c r="F186" s="3"/>
      <c r="G186" s="3"/>
      <c r="H186" s="6"/>
      <c r="I186" s="7"/>
    </row>
    <row r="187" spans="1:9" s="5" customFormat="1" x14ac:dyDescent="0.25">
      <c r="A187" s="4"/>
      <c r="B187" s="4"/>
      <c r="F187" s="3"/>
      <c r="G187" s="3"/>
      <c r="H187" s="6"/>
      <c r="I187" s="7"/>
    </row>
    <row r="188" spans="1:9" s="5" customFormat="1" x14ac:dyDescent="0.25">
      <c r="A188" s="4"/>
      <c r="B188" s="4"/>
      <c r="F188" s="3"/>
      <c r="G188" s="3"/>
      <c r="H188" s="6"/>
      <c r="I188" s="7"/>
    </row>
    <row r="189" spans="1:9" s="5" customFormat="1" x14ac:dyDescent="0.25">
      <c r="A189" s="4"/>
      <c r="B189" s="4"/>
      <c r="F189" s="3"/>
      <c r="G189" s="3"/>
      <c r="H189" s="6"/>
      <c r="I189" s="7"/>
    </row>
    <row r="190" spans="1:9" s="5" customFormat="1" x14ac:dyDescent="0.25">
      <c r="A190" s="4"/>
      <c r="B190" s="4"/>
      <c r="F190" s="3"/>
      <c r="G190" s="3"/>
      <c r="H190" s="6"/>
      <c r="I190" s="7"/>
    </row>
    <row r="191" spans="1:9" s="5" customFormat="1" x14ac:dyDescent="0.25">
      <c r="A191" s="4"/>
      <c r="B191" s="4"/>
      <c r="F191" s="3"/>
      <c r="G191" s="3"/>
      <c r="H191" s="6"/>
      <c r="I191" s="7"/>
    </row>
    <row r="192" spans="1:9" s="5" customFormat="1" x14ac:dyDescent="0.25">
      <c r="A192" s="4"/>
      <c r="B192" s="4"/>
      <c r="F192" s="3"/>
      <c r="G192" s="3"/>
      <c r="H192" s="6"/>
      <c r="I192" s="7"/>
    </row>
    <row r="193" spans="1:9" s="5" customFormat="1" x14ac:dyDescent="0.25">
      <c r="A193" s="4"/>
      <c r="B193" s="4"/>
      <c r="F193" s="3"/>
      <c r="G193" s="3"/>
      <c r="H193" s="6"/>
      <c r="I193" s="7"/>
    </row>
    <row r="194" spans="1:9" s="5" customFormat="1" x14ac:dyDescent="0.25">
      <c r="A194" s="4"/>
      <c r="B194" s="4"/>
      <c r="F194" s="3"/>
      <c r="G194" s="3"/>
      <c r="H194" s="6"/>
      <c r="I194" s="7"/>
    </row>
    <row r="195" spans="1:9" s="5" customFormat="1" x14ac:dyDescent="0.25">
      <c r="A195" s="4"/>
      <c r="B195" s="4"/>
      <c r="F195" s="3"/>
      <c r="G195" s="3"/>
      <c r="H195" s="6"/>
      <c r="I195" s="7"/>
    </row>
    <row r="196" spans="1:9" s="5" customFormat="1" x14ac:dyDescent="0.25">
      <c r="A196" s="4"/>
      <c r="B196" s="4"/>
      <c r="F196" s="3"/>
      <c r="G196" s="3"/>
      <c r="H196" s="6"/>
      <c r="I196" s="7"/>
    </row>
    <row r="197" spans="1:9" s="5" customFormat="1" x14ac:dyDescent="0.25">
      <c r="A197" s="4"/>
      <c r="B197" s="4"/>
      <c r="F197" s="3"/>
      <c r="G197" s="3"/>
      <c r="H197" s="6"/>
      <c r="I197" s="7"/>
    </row>
    <row r="198" spans="1:9" s="5" customFormat="1" x14ac:dyDescent="0.25">
      <c r="A198" s="4"/>
      <c r="B198" s="4"/>
      <c r="F198" s="3"/>
      <c r="G198" s="3"/>
      <c r="H198" s="6"/>
      <c r="I198" s="7"/>
    </row>
    <row r="199" spans="1:9" s="5" customFormat="1" x14ac:dyDescent="0.25">
      <c r="A199" s="4"/>
      <c r="B199" s="4"/>
      <c r="F199" s="3"/>
      <c r="G199" s="3"/>
      <c r="H199" s="6"/>
      <c r="I199" s="7"/>
    </row>
    <row r="200" spans="1:9" s="5" customFormat="1" x14ac:dyDescent="0.25">
      <c r="A200" s="4"/>
      <c r="B200" s="4"/>
      <c r="F200" s="3"/>
      <c r="G200" s="3"/>
      <c r="H200" s="6"/>
      <c r="I200" s="7"/>
    </row>
    <row r="201" spans="1:9" s="5" customFormat="1" x14ac:dyDescent="0.25">
      <c r="A201" s="4"/>
      <c r="B201" s="4"/>
      <c r="F201" s="3"/>
      <c r="G201" s="3"/>
      <c r="H201" s="6"/>
      <c r="I201" s="7"/>
    </row>
    <row r="202" spans="1:9" s="5" customFormat="1" x14ac:dyDescent="0.25">
      <c r="A202" s="4"/>
      <c r="B202" s="4"/>
      <c r="F202" s="3"/>
      <c r="G202" s="3"/>
      <c r="H202" s="6"/>
      <c r="I202" s="7"/>
    </row>
    <row r="203" spans="1:9" s="5" customFormat="1" x14ac:dyDescent="0.25">
      <c r="A203" s="4"/>
      <c r="B203" s="4"/>
      <c r="F203" s="3"/>
      <c r="G203" s="3"/>
      <c r="H203" s="6"/>
      <c r="I203" s="7"/>
    </row>
    <row r="204" spans="1:9" s="5" customFormat="1" x14ac:dyDescent="0.25">
      <c r="A204" s="4"/>
      <c r="B204" s="4"/>
      <c r="F204" s="3"/>
      <c r="G204" s="3"/>
      <c r="H204" s="6"/>
      <c r="I204" s="7"/>
    </row>
    <row r="205" spans="1:9" s="5" customFormat="1" x14ac:dyDescent="0.25">
      <c r="A205" s="4"/>
      <c r="B205" s="4"/>
      <c r="F205" s="3"/>
      <c r="G205" s="3"/>
      <c r="H205" s="6"/>
      <c r="I205" s="7"/>
    </row>
    <row r="206" spans="1:9" s="5" customFormat="1" x14ac:dyDescent="0.25">
      <c r="A206" s="4"/>
      <c r="B206" s="4"/>
      <c r="F206" s="3"/>
      <c r="G206" s="3"/>
      <c r="H206" s="6"/>
      <c r="I206" s="7"/>
    </row>
    <row r="207" spans="1:9" s="5" customFormat="1" x14ac:dyDescent="0.25">
      <c r="A207" s="4"/>
      <c r="B207" s="4"/>
      <c r="F207" s="3"/>
      <c r="G207" s="3"/>
      <c r="H207" s="6"/>
      <c r="I207" s="7"/>
    </row>
    <row r="208" spans="1:9" s="5" customFormat="1" x14ac:dyDescent="0.25">
      <c r="A208" s="4"/>
      <c r="B208" s="4"/>
      <c r="F208" s="3"/>
      <c r="G208" s="3"/>
      <c r="H208" s="6"/>
      <c r="I208" s="7"/>
    </row>
    <row r="209" spans="1:9" s="5" customFormat="1" x14ac:dyDescent="0.25">
      <c r="A209" s="4"/>
      <c r="B209" s="4"/>
      <c r="F209" s="3"/>
      <c r="G209" s="3"/>
      <c r="H209" s="6"/>
      <c r="I209" s="7"/>
    </row>
    <row r="210" spans="1:9" s="5" customFormat="1" x14ac:dyDescent="0.25">
      <c r="A210" s="4"/>
      <c r="B210" s="4"/>
      <c r="F210" s="3"/>
      <c r="G210" s="3"/>
      <c r="H210" s="6"/>
      <c r="I210" s="7"/>
    </row>
    <row r="211" spans="1:9" s="5" customFormat="1" x14ac:dyDescent="0.25">
      <c r="A211" s="4"/>
      <c r="B211" s="4"/>
      <c r="F211" s="3"/>
      <c r="G211" s="3"/>
      <c r="H211" s="6"/>
      <c r="I211" s="7"/>
    </row>
    <row r="212" spans="1:9" s="5" customFormat="1" x14ac:dyDescent="0.25">
      <c r="A212" s="4"/>
      <c r="B212" s="4"/>
      <c r="F212" s="3"/>
      <c r="G212" s="3"/>
      <c r="H212" s="6"/>
      <c r="I212" s="7"/>
    </row>
    <row r="213" spans="1:9" s="5" customFormat="1" x14ac:dyDescent="0.25">
      <c r="A213" s="4"/>
      <c r="B213" s="4"/>
      <c r="F213" s="3"/>
      <c r="G213" s="3"/>
      <c r="H213" s="6"/>
      <c r="I213" s="7"/>
    </row>
    <row r="214" spans="1:9" s="5" customFormat="1" x14ac:dyDescent="0.25">
      <c r="A214" s="4"/>
      <c r="B214" s="4"/>
      <c r="F214" s="3"/>
      <c r="G214" s="3"/>
      <c r="H214" s="6"/>
      <c r="I214" s="7"/>
    </row>
    <row r="215" spans="1:9" s="5" customFormat="1" x14ac:dyDescent="0.25">
      <c r="A215" s="4"/>
      <c r="B215" s="4"/>
      <c r="F215" s="3"/>
      <c r="G215" s="3"/>
      <c r="H215" s="6"/>
      <c r="I215" s="7"/>
    </row>
    <row r="216" spans="1:9" s="5" customFormat="1" x14ac:dyDescent="0.25">
      <c r="A216" s="4"/>
      <c r="B216" s="4"/>
      <c r="F216" s="3"/>
      <c r="G216" s="3"/>
      <c r="H216" s="6"/>
      <c r="I216" s="7"/>
    </row>
    <row r="217" spans="1:9" s="5" customFormat="1" x14ac:dyDescent="0.25">
      <c r="A217" s="4"/>
      <c r="B217" s="4"/>
      <c r="F217" s="3"/>
      <c r="G217" s="3"/>
      <c r="H217" s="6"/>
      <c r="I217" s="7"/>
    </row>
    <row r="218" spans="1:9" s="5" customFormat="1" x14ac:dyDescent="0.25">
      <c r="A218" s="4"/>
      <c r="B218" s="4"/>
      <c r="F218" s="3"/>
      <c r="G218" s="3"/>
      <c r="H218" s="6"/>
      <c r="I218" s="7"/>
    </row>
    <row r="219" spans="1:9" s="5" customFormat="1" x14ac:dyDescent="0.25">
      <c r="A219" s="4"/>
      <c r="B219" s="4"/>
      <c r="F219" s="3"/>
      <c r="G219" s="3"/>
      <c r="H219" s="6"/>
      <c r="I219" s="7"/>
    </row>
    <row r="220" spans="1:9" s="5" customFormat="1" x14ac:dyDescent="0.25">
      <c r="A220" s="4"/>
      <c r="B220" s="4"/>
      <c r="F220" s="3"/>
      <c r="G220" s="3"/>
      <c r="H220" s="6"/>
      <c r="I220" s="7"/>
    </row>
    <row r="221" spans="1:9" s="5" customFormat="1" x14ac:dyDescent="0.25">
      <c r="A221" s="4"/>
      <c r="B221" s="4"/>
      <c r="F221" s="3"/>
      <c r="G221" s="3"/>
      <c r="H221" s="6"/>
      <c r="I221" s="7"/>
    </row>
    <row r="222" spans="1:9" s="5" customFormat="1" x14ac:dyDescent="0.25">
      <c r="A222" s="4"/>
      <c r="B222" s="4"/>
      <c r="F222" s="3"/>
      <c r="G222" s="3"/>
      <c r="H222" s="6"/>
      <c r="I222" s="7"/>
    </row>
    <row r="223" spans="1:9" s="5" customFormat="1" x14ac:dyDescent="0.25">
      <c r="A223" s="4"/>
      <c r="B223" s="4"/>
      <c r="F223" s="3"/>
      <c r="G223" s="3"/>
      <c r="H223" s="6"/>
      <c r="I223" s="7"/>
    </row>
    <row r="224" spans="1:9" s="5" customFormat="1" x14ac:dyDescent="0.25">
      <c r="A224" s="4"/>
      <c r="B224" s="4"/>
      <c r="F224" s="3"/>
      <c r="G224" s="3"/>
      <c r="H224" s="6"/>
      <c r="I224" s="7"/>
    </row>
    <row r="225" spans="1:9" s="5" customFormat="1" x14ac:dyDescent="0.25">
      <c r="A225" s="4"/>
      <c r="B225" s="4"/>
      <c r="F225" s="3"/>
      <c r="G225" s="3"/>
      <c r="H225" s="6"/>
      <c r="I225" s="7"/>
    </row>
    <row r="226" spans="1:9" s="5" customFormat="1" x14ac:dyDescent="0.25">
      <c r="A226" s="4"/>
      <c r="B226" s="4"/>
      <c r="F226" s="3"/>
      <c r="G226" s="3"/>
      <c r="H226" s="6"/>
      <c r="I226" s="7"/>
    </row>
    <row r="227" spans="1:9" s="5" customFormat="1" x14ac:dyDescent="0.25">
      <c r="A227" s="4"/>
      <c r="B227" s="4"/>
      <c r="F227" s="3"/>
      <c r="G227" s="3"/>
      <c r="H227" s="6"/>
      <c r="I227" s="7"/>
    </row>
    <row r="228" spans="1:9" s="5" customFormat="1" x14ac:dyDescent="0.25">
      <c r="A228" s="4"/>
      <c r="B228" s="4"/>
      <c r="F228" s="3"/>
      <c r="G228" s="3"/>
      <c r="H228" s="6"/>
      <c r="I228" s="7"/>
    </row>
    <row r="229" spans="1:9" s="5" customFormat="1" x14ac:dyDescent="0.25">
      <c r="A229" s="4"/>
      <c r="B229" s="4"/>
      <c r="F229" s="3"/>
      <c r="G229" s="3"/>
      <c r="H229" s="6"/>
      <c r="I229" s="7"/>
    </row>
    <row r="230" spans="1:9" s="5" customFormat="1" x14ac:dyDescent="0.25">
      <c r="A230" s="4"/>
      <c r="B230" s="4"/>
      <c r="F230" s="3"/>
      <c r="G230" s="3"/>
      <c r="H230" s="6"/>
      <c r="I230" s="7"/>
    </row>
    <row r="231" spans="1:9" s="5" customFormat="1" x14ac:dyDescent="0.25">
      <c r="A231" s="4"/>
      <c r="B231" s="4"/>
      <c r="F231" s="3"/>
      <c r="G231" s="3"/>
      <c r="H231" s="6"/>
      <c r="I231" s="7"/>
    </row>
    <row r="232" spans="1:9" s="5" customFormat="1" x14ac:dyDescent="0.25">
      <c r="A232" s="4"/>
      <c r="B232" s="4"/>
      <c r="F232" s="3"/>
      <c r="G232" s="3"/>
      <c r="H232" s="6"/>
      <c r="I232" s="7"/>
    </row>
    <row r="233" spans="1:9" s="5" customFormat="1" x14ac:dyDescent="0.25">
      <c r="A233" s="4"/>
      <c r="B233" s="4"/>
      <c r="F233" s="3"/>
      <c r="G233" s="3"/>
      <c r="H233" s="6"/>
      <c r="I233" s="7"/>
    </row>
    <row r="234" spans="1:9" s="5" customFormat="1" x14ac:dyDescent="0.25">
      <c r="A234" s="4"/>
      <c r="B234" s="4"/>
      <c r="F234" s="3"/>
      <c r="G234" s="3"/>
      <c r="H234" s="6"/>
      <c r="I234" s="7"/>
    </row>
    <row r="235" spans="1:9" s="5" customFormat="1" x14ac:dyDescent="0.25">
      <c r="A235" s="4"/>
      <c r="B235" s="4"/>
      <c r="F235" s="3"/>
      <c r="G235" s="3"/>
      <c r="H235" s="6"/>
      <c r="I235" s="7"/>
    </row>
    <row r="236" spans="1:9" s="5" customFormat="1" x14ac:dyDescent="0.25">
      <c r="A236" s="4"/>
      <c r="B236" s="4"/>
      <c r="F236" s="3"/>
      <c r="G236" s="3"/>
      <c r="H236" s="6"/>
      <c r="I236" s="7"/>
    </row>
    <row r="237" spans="1:9" s="5" customFormat="1" x14ac:dyDescent="0.25">
      <c r="A237" s="4"/>
      <c r="B237" s="4"/>
      <c r="F237" s="3"/>
      <c r="G237" s="3"/>
      <c r="H237" s="6"/>
      <c r="I237" s="7"/>
    </row>
    <row r="238" spans="1:9" s="5" customFormat="1" x14ac:dyDescent="0.25">
      <c r="A238" s="4"/>
      <c r="B238" s="4"/>
      <c r="F238" s="3"/>
      <c r="G238" s="3"/>
      <c r="H238" s="6"/>
      <c r="I238" s="7"/>
    </row>
    <row r="239" spans="1:9" s="5" customFormat="1" x14ac:dyDescent="0.25">
      <c r="A239" s="4"/>
      <c r="B239" s="4"/>
      <c r="F239" s="3"/>
      <c r="G239" s="3"/>
      <c r="H239" s="6"/>
      <c r="I239" s="7"/>
    </row>
    <row r="240" spans="1:9" s="5" customFormat="1" x14ac:dyDescent="0.25">
      <c r="A240" s="4"/>
      <c r="B240" s="4"/>
      <c r="F240" s="3"/>
      <c r="G240" s="3"/>
      <c r="H240" s="6"/>
      <c r="I240" s="7"/>
    </row>
    <row r="241" spans="1:9" s="5" customFormat="1" x14ac:dyDescent="0.25">
      <c r="A241" s="4"/>
      <c r="B241" s="4"/>
      <c r="F241" s="3"/>
      <c r="G241" s="3"/>
      <c r="H241" s="6"/>
      <c r="I241" s="7"/>
    </row>
    <row r="242" spans="1:9" s="5" customFormat="1" x14ac:dyDescent="0.25">
      <c r="A242" s="4"/>
      <c r="B242" s="4"/>
      <c r="F242" s="3"/>
      <c r="G242" s="3"/>
      <c r="H242" s="6"/>
      <c r="I242" s="7"/>
    </row>
    <row r="243" spans="1:9" s="5" customFormat="1" x14ac:dyDescent="0.25">
      <c r="A243" s="4"/>
      <c r="B243" s="4"/>
      <c r="F243" s="3"/>
      <c r="G243" s="3"/>
      <c r="H243" s="6"/>
      <c r="I243" s="7"/>
    </row>
    <row r="244" spans="1:9" s="5" customFormat="1" x14ac:dyDescent="0.25">
      <c r="A244" s="4"/>
      <c r="B244" s="4"/>
      <c r="F244" s="3"/>
      <c r="G244" s="3"/>
      <c r="H244" s="6"/>
      <c r="I244" s="7"/>
    </row>
    <row r="245" spans="1:9" s="5" customFormat="1" x14ac:dyDescent="0.25">
      <c r="A245" s="4"/>
      <c r="B245" s="4"/>
      <c r="F245" s="3"/>
      <c r="G245" s="3"/>
      <c r="H245" s="6"/>
      <c r="I245" s="7"/>
    </row>
    <row r="246" spans="1:9" s="5" customFormat="1" x14ac:dyDescent="0.25">
      <c r="A246" s="4"/>
      <c r="B246" s="4"/>
      <c r="F246" s="3"/>
      <c r="G246" s="3"/>
      <c r="H246" s="6"/>
      <c r="I246" s="7"/>
    </row>
    <row r="247" spans="1:9" s="5" customFormat="1" x14ac:dyDescent="0.25">
      <c r="A247" s="4"/>
      <c r="B247" s="4"/>
      <c r="F247" s="3"/>
      <c r="G247" s="3"/>
      <c r="H247" s="6"/>
      <c r="I247" s="7"/>
    </row>
    <row r="248" spans="1:9" s="5" customFormat="1" x14ac:dyDescent="0.25">
      <c r="A248" s="4"/>
      <c r="B248" s="4"/>
      <c r="F248" s="3"/>
      <c r="G248" s="3"/>
      <c r="H248" s="6"/>
      <c r="I248" s="7"/>
    </row>
    <row r="249" spans="1:9" s="5" customFormat="1" x14ac:dyDescent="0.25">
      <c r="F249" s="3"/>
      <c r="G249" s="3"/>
      <c r="H249" s="6"/>
      <c r="I249" s="7"/>
    </row>
    <row r="250" spans="1:9" s="5" customFormat="1" x14ac:dyDescent="0.25">
      <c r="F250" s="3"/>
      <c r="G250" s="3"/>
      <c r="H250" s="6"/>
      <c r="I250" s="7"/>
    </row>
    <row r="251" spans="1:9" s="5" customFormat="1" x14ac:dyDescent="0.25">
      <c r="F251" s="3"/>
      <c r="G251" s="3"/>
      <c r="H251" s="6"/>
      <c r="I251" s="7"/>
    </row>
    <row r="252" spans="1:9" s="5" customFormat="1" x14ac:dyDescent="0.25">
      <c r="F252" s="3"/>
      <c r="G252" s="3"/>
      <c r="H252" s="6"/>
      <c r="I252" s="7"/>
    </row>
    <row r="253" spans="1:9" s="5" customFormat="1" x14ac:dyDescent="0.25">
      <c r="F253" s="3"/>
      <c r="G253" s="3"/>
      <c r="H253" s="6"/>
      <c r="I253" s="7"/>
    </row>
    <row r="254" spans="1:9" s="5" customFormat="1" x14ac:dyDescent="0.25">
      <c r="F254" s="3"/>
      <c r="G254" s="3"/>
      <c r="H254" s="6"/>
      <c r="I254" s="7"/>
    </row>
    <row r="255" spans="1:9" s="5" customFormat="1" x14ac:dyDescent="0.25">
      <c r="F255" s="3"/>
      <c r="G255" s="3"/>
      <c r="H255" s="6"/>
      <c r="I255" s="7"/>
    </row>
    <row r="256" spans="1:9" s="5" customFormat="1" x14ac:dyDescent="0.25">
      <c r="F256" s="3"/>
      <c r="G256" s="3"/>
      <c r="H256" s="6"/>
      <c r="I256" s="7"/>
    </row>
    <row r="257" spans="6:9" s="5" customFormat="1" x14ac:dyDescent="0.25">
      <c r="F257" s="3"/>
      <c r="G257" s="3"/>
      <c r="H257" s="6"/>
      <c r="I257" s="7"/>
    </row>
    <row r="258" spans="6:9" s="5" customFormat="1" x14ac:dyDescent="0.25">
      <c r="F258" s="3"/>
      <c r="G258" s="3"/>
      <c r="H258" s="6"/>
      <c r="I258" s="7"/>
    </row>
    <row r="259" spans="6:9" s="5" customFormat="1" x14ac:dyDescent="0.25">
      <c r="F259" s="3"/>
      <c r="G259" s="3"/>
      <c r="H259" s="6"/>
      <c r="I259" s="7"/>
    </row>
    <row r="260" spans="6:9" s="5" customFormat="1" x14ac:dyDescent="0.25">
      <c r="H260" s="6"/>
      <c r="I260" s="7"/>
    </row>
    <row r="261" spans="6:9" s="5" customFormat="1" x14ac:dyDescent="0.25">
      <c r="H261" s="6"/>
      <c r="I261" s="3"/>
    </row>
    <row r="262" spans="6:9" s="5" customFormat="1" x14ac:dyDescent="0.25">
      <c r="H262" s="6"/>
      <c r="I262" s="3"/>
    </row>
    <row r="263" spans="6:9" s="5" customFormat="1" x14ac:dyDescent="0.25">
      <c r="H263" s="6"/>
      <c r="I263" s="3"/>
    </row>
    <row r="264" spans="6:9" s="5" customFormat="1" x14ac:dyDescent="0.25">
      <c r="H264" s="6"/>
      <c r="I264" s="3"/>
    </row>
    <row r="265" spans="6:9" s="5" customFormat="1" x14ac:dyDescent="0.25">
      <c r="H265" s="6"/>
      <c r="I265" s="3"/>
    </row>
    <row r="266" spans="6:9" s="5" customFormat="1" x14ac:dyDescent="0.25">
      <c r="H266" s="6"/>
      <c r="I266" s="3"/>
    </row>
    <row r="267" spans="6:9" s="5" customFormat="1" x14ac:dyDescent="0.25">
      <c r="H267" s="6"/>
      <c r="I267" s="3"/>
    </row>
    <row r="268" spans="6:9" s="5" customFormat="1" x14ac:dyDescent="0.25">
      <c r="H268" s="6"/>
      <c r="I268" s="3"/>
    </row>
    <row r="269" spans="6:9" s="5" customFormat="1" x14ac:dyDescent="0.25">
      <c r="H269" s="6"/>
      <c r="I269" s="3"/>
    </row>
    <row r="270" spans="6:9" s="5" customFormat="1" x14ac:dyDescent="0.25">
      <c r="H270" s="6"/>
      <c r="I270" s="3"/>
    </row>
    <row r="271" spans="6:9" s="5" customFormat="1" x14ac:dyDescent="0.25">
      <c r="H271" s="6"/>
      <c r="I271" s="3"/>
    </row>
    <row r="272" spans="6:9" s="5" customFormat="1" x14ac:dyDescent="0.25">
      <c r="H272" s="6"/>
      <c r="I272" s="3"/>
    </row>
    <row r="273" spans="8:9" s="5" customFormat="1" x14ac:dyDescent="0.25">
      <c r="H273" s="6"/>
      <c r="I273" s="3"/>
    </row>
    <row r="274" spans="8:9" s="5" customFormat="1" x14ac:dyDescent="0.25">
      <c r="H274" s="6"/>
      <c r="I274" s="3"/>
    </row>
    <row r="275" spans="8:9" s="5" customFormat="1" x14ac:dyDescent="0.25">
      <c r="H275" s="6"/>
      <c r="I275" s="3"/>
    </row>
    <row r="276" spans="8:9" s="5" customFormat="1" x14ac:dyDescent="0.25">
      <c r="H276" s="6"/>
      <c r="I276" s="3"/>
    </row>
    <row r="277" spans="8:9" s="5" customFormat="1" x14ac:dyDescent="0.25">
      <c r="H277" s="6"/>
      <c r="I277" s="3"/>
    </row>
    <row r="278" spans="8:9" s="5" customFormat="1" x14ac:dyDescent="0.25">
      <c r="H278" s="6"/>
      <c r="I278" s="3"/>
    </row>
    <row r="279" spans="8:9" s="5" customFormat="1" x14ac:dyDescent="0.25">
      <c r="H279" s="6"/>
      <c r="I279" s="3"/>
    </row>
    <row r="280" spans="8:9" s="5" customFormat="1" x14ac:dyDescent="0.25">
      <c r="H280" s="6"/>
      <c r="I280" s="3"/>
    </row>
    <row r="281" spans="8:9" s="5" customFormat="1" x14ac:dyDescent="0.25">
      <c r="H281" s="6"/>
      <c r="I281" s="3"/>
    </row>
    <row r="282" spans="8:9" s="5" customFormat="1" x14ac:dyDescent="0.25">
      <c r="H282" s="6"/>
      <c r="I282" s="3"/>
    </row>
    <row r="283" spans="8:9" s="5" customFormat="1" x14ac:dyDescent="0.25">
      <c r="H283" s="6"/>
      <c r="I283" s="3"/>
    </row>
    <row r="284" spans="8:9" s="5" customFormat="1" x14ac:dyDescent="0.25">
      <c r="H284" s="6"/>
      <c r="I284" s="3"/>
    </row>
    <row r="285" spans="8:9" s="5" customFormat="1" x14ac:dyDescent="0.25">
      <c r="H285" s="6"/>
      <c r="I285" s="3"/>
    </row>
    <row r="286" spans="8:9" s="5" customFormat="1" x14ac:dyDescent="0.25">
      <c r="H286" s="6"/>
      <c r="I286" s="3"/>
    </row>
    <row r="287" spans="8:9" x14ac:dyDescent="0.25">
      <c r="I287" s="3"/>
    </row>
    <row r="288" spans="8:9" x14ac:dyDescent="0.25">
      <c r="I288" s="3"/>
    </row>
  </sheetData>
  <sheetProtection sheet="1"/>
  <phoneticPr fontI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&amp;C&amp;F&amp;A&amp;R&amp;D&amp;T</oddHeader>
  </headerFooter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259"/>
  <sheetViews>
    <sheetView zoomScaleNormal="100" zoomScaleSheetLayoutView="100" workbookViewId="0">
      <selection activeCell="B1" sqref="B1"/>
    </sheetView>
  </sheetViews>
  <sheetFormatPr defaultRowHeight="12.75" x14ac:dyDescent="0.25"/>
  <cols>
    <col min="1" max="1" width="9.59765625" style="15" customWidth="1"/>
    <col min="2" max="7" width="8.59765625" style="15" customWidth="1"/>
    <col min="8" max="8" width="8.59765625" style="16" customWidth="1"/>
    <col min="9" max="9" width="8.59765625" style="22" customWidth="1"/>
    <col min="10" max="13" width="8.59765625" style="15" customWidth="1"/>
    <col min="14" max="15" width="8.59765625" customWidth="1"/>
  </cols>
  <sheetData>
    <row r="1" spans="1:15" x14ac:dyDescent="0.25">
      <c r="A1" s="41" t="str">
        <f>'4月'!A1</f>
        <v>2023年</v>
      </c>
      <c r="B1" s="27"/>
      <c r="C1" s="27"/>
      <c r="D1" s="27"/>
      <c r="E1" s="28"/>
      <c r="F1" s="27"/>
      <c r="G1" s="28"/>
      <c r="H1" s="42"/>
      <c r="I1" s="28"/>
      <c r="J1" s="27" t="s">
        <v>25</v>
      </c>
      <c r="K1" s="41" t="str">
        <f t="array" ref="K1">IF('4月'!F1&lt;&gt;"",'4月'!F1,"")</f>
        <v/>
      </c>
      <c r="L1" s="28" t="s">
        <v>26</v>
      </c>
      <c r="M1" s="41" t="str">
        <f t="array" ref="M1">IF('4月'!H1&lt;&gt;"",'4月'!H1,"")</f>
        <v/>
      </c>
      <c r="N1" s="27"/>
      <c r="O1" s="27"/>
    </row>
    <row r="2" spans="1:15" x14ac:dyDescent="0.25">
      <c r="A2" s="43" t="s">
        <v>22</v>
      </c>
      <c r="B2" s="54">
        <v>45017</v>
      </c>
      <c r="C2" s="54">
        <f>B2+30</f>
        <v>45047</v>
      </c>
      <c r="D2" s="54">
        <f t="shared" ref="D2:K2" si="0">C2+31</f>
        <v>45078</v>
      </c>
      <c r="E2" s="54">
        <f>D2+30</f>
        <v>45108</v>
      </c>
      <c r="F2" s="54">
        <f t="shared" si="0"/>
        <v>45139</v>
      </c>
      <c r="G2" s="54">
        <f t="shared" si="0"/>
        <v>45170</v>
      </c>
      <c r="H2" s="54">
        <f>G2+30</f>
        <v>45200</v>
      </c>
      <c r="I2" s="54">
        <f t="shared" si="0"/>
        <v>45231</v>
      </c>
      <c r="J2" s="54">
        <f>I2+30</f>
        <v>45261</v>
      </c>
      <c r="K2" s="54">
        <f t="shared" si="0"/>
        <v>45292</v>
      </c>
      <c r="L2" s="54">
        <f>K2+31</f>
        <v>45323</v>
      </c>
      <c r="M2" s="54">
        <f>L2+29</f>
        <v>45352</v>
      </c>
      <c r="N2" s="95" t="s">
        <v>36</v>
      </c>
      <c r="O2" s="41"/>
    </row>
    <row r="3" spans="1:15" s="5" customFormat="1" x14ac:dyDescent="0.25">
      <c r="A3" s="58" t="s">
        <v>23</v>
      </c>
      <c r="B3" s="56">
        <f>'4月'!$G$34</f>
        <v>0</v>
      </c>
      <c r="C3" s="56">
        <f>'5月'!$G$34</f>
        <v>0</v>
      </c>
      <c r="D3" s="56">
        <f>'6月'!$G$34</f>
        <v>0</v>
      </c>
      <c r="E3" s="56">
        <f>'7月'!$G$34</f>
        <v>0</v>
      </c>
      <c r="F3" s="56">
        <f>'8月'!$G$34</f>
        <v>0</v>
      </c>
      <c r="G3" s="56">
        <f>'9月'!$G$34</f>
        <v>0</v>
      </c>
      <c r="H3" s="56">
        <f>'10月'!$G$34</f>
        <v>0</v>
      </c>
      <c r="I3" s="56">
        <f>'11月'!$G$34</f>
        <v>0</v>
      </c>
      <c r="J3" s="56">
        <f>'12月'!$G$34</f>
        <v>0</v>
      </c>
      <c r="K3" s="56">
        <f>'1月'!$G$34</f>
        <v>0</v>
      </c>
      <c r="L3" s="56">
        <f>'2月'!$G$34</f>
        <v>0</v>
      </c>
      <c r="M3" s="56">
        <f>'3月'!$G$34</f>
        <v>0</v>
      </c>
      <c r="N3" s="41"/>
      <c r="O3" s="59"/>
    </row>
    <row r="4" spans="1:15" s="5" customFormat="1" x14ac:dyDescent="0.25">
      <c r="A4" s="58" t="s">
        <v>24</v>
      </c>
      <c r="B4" s="56">
        <f>'4月'!$G$35</f>
        <v>0</v>
      </c>
      <c r="C4" s="56">
        <f>'5月'!$G$35</f>
        <v>0</v>
      </c>
      <c r="D4" s="56">
        <f>'6月'!$G$35</f>
        <v>0</v>
      </c>
      <c r="E4" s="56">
        <f>'7月'!$G$35</f>
        <v>0</v>
      </c>
      <c r="F4" s="56">
        <f>'8月'!$G$35</f>
        <v>0</v>
      </c>
      <c r="G4" s="56">
        <f>'9月'!$G$35</f>
        <v>0</v>
      </c>
      <c r="H4" s="56">
        <f>'10月'!$G$35</f>
        <v>0</v>
      </c>
      <c r="I4" s="56">
        <f>'11月'!$G$35</f>
        <v>0</v>
      </c>
      <c r="J4" s="56">
        <f>'12月'!$G$35</f>
        <v>0</v>
      </c>
      <c r="K4" s="56">
        <f>'1月'!$G$35</f>
        <v>0</v>
      </c>
      <c r="L4" s="56">
        <f>'2月'!$G$35</f>
        <v>0</v>
      </c>
      <c r="M4" s="56">
        <f>'3月'!$G$35</f>
        <v>0</v>
      </c>
      <c r="N4" s="94">
        <f>M4</f>
        <v>0</v>
      </c>
      <c r="O4" s="59" t="s">
        <v>3</v>
      </c>
    </row>
    <row r="5" spans="1:15" x14ac:dyDescent="0.25">
      <c r="A5" s="58" t="s">
        <v>35</v>
      </c>
      <c r="B5" s="57">
        <f>'4月'!$E$34</f>
        <v>0</v>
      </c>
      <c r="C5" s="57">
        <f>'5月'!$E$34</f>
        <v>0</v>
      </c>
      <c r="D5" s="57">
        <f>'6月'!$E$34</f>
        <v>0</v>
      </c>
      <c r="E5" s="57">
        <f>'7月'!$E$34</f>
        <v>0</v>
      </c>
      <c r="F5" s="57">
        <f>'8月'!$E$34</f>
        <v>0</v>
      </c>
      <c r="G5" s="57">
        <f>'9月'!$E$34</f>
        <v>0</v>
      </c>
      <c r="H5" s="57">
        <f>'10月'!$E$34</f>
        <v>0</v>
      </c>
      <c r="I5" s="57">
        <f>'11月'!$E$34</f>
        <v>0</v>
      </c>
      <c r="J5" s="57">
        <f>'12月'!$E$34</f>
        <v>0</v>
      </c>
      <c r="K5" s="57">
        <f>'1月'!$E$34</f>
        <v>0</v>
      </c>
      <c r="L5" s="57">
        <f>'2月'!$E$34</f>
        <v>0</v>
      </c>
      <c r="M5" s="57">
        <f>'3月'!$E$34</f>
        <v>0</v>
      </c>
      <c r="N5" s="47"/>
      <c r="O5" s="59"/>
    </row>
    <row r="6" spans="1:15" x14ac:dyDescent="0.25">
      <c r="A6" s="58" t="s">
        <v>34</v>
      </c>
      <c r="B6" s="57">
        <f>'4月'!$E$35</f>
        <v>0</v>
      </c>
      <c r="C6" s="57">
        <f>'5月'!$E$35</f>
        <v>0</v>
      </c>
      <c r="D6" s="57">
        <f>'6月'!$E$35</f>
        <v>0</v>
      </c>
      <c r="E6" s="57">
        <f>'7月'!$E$35</f>
        <v>0</v>
      </c>
      <c r="F6" s="57">
        <f>'8月'!$E$35</f>
        <v>0</v>
      </c>
      <c r="G6" s="57">
        <f>'9月'!$E$35</f>
        <v>0</v>
      </c>
      <c r="H6" s="57">
        <f>'10月'!$E$35</f>
        <v>0</v>
      </c>
      <c r="I6" s="57">
        <f>'11月'!$E$35</f>
        <v>0</v>
      </c>
      <c r="J6" s="57">
        <f>'12月'!$E$35</f>
        <v>0</v>
      </c>
      <c r="K6" s="57">
        <f>'1月'!$E$35</f>
        <v>0</v>
      </c>
      <c r="L6" s="57">
        <f>'2月'!$E$35</f>
        <v>0</v>
      </c>
      <c r="M6" s="57">
        <f>'3月'!$E$35</f>
        <v>0</v>
      </c>
      <c r="N6" s="93">
        <f>M6</f>
        <v>0</v>
      </c>
      <c r="O6" s="59" t="s">
        <v>12</v>
      </c>
    </row>
    <row r="7" spans="1:15" s="5" customFormat="1" x14ac:dyDescent="0.25">
      <c r="A7" s="32"/>
      <c r="B7" s="32"/>
      <c r="C7" s="44"/>
      <c r="D7" s="44"/>
      <c r="E7" s="44"/>
      <c r="F7" s="45"/>
      <c r="G7" s="45"/>
      <c r="H7" s="44"/>
      <c r="I7" s="46"/>
      <c r="J7" s="36"/>
      <c r="K7" s="36"/>
      <c r="L7" s="47"/>
      <c r="M7" s="48"/>
      <c r="N7" s="36"/>
    </row>
    <row r="8" spans="1:15" s="5" customFormat="1" x14ac:dyDescent="0.25">
      <c r="A8" s="32"/>
      <c r="B8" s="32"/>
      <c r="C8" s="44"/>
      <c r="D8" s="44"/>
      <c r="E8" s="44"/>
      <c r="F8" s="45"/>
      <c r="G8" s="45"/>
      <c r="H8" s="44"/>
      <c r="I8" s="46"/>
      <c r="J8" s="36"/>
      <c r="K8" s="36"/>
      <c r="L8" s="47"/>
      <c r="M8" s="48"/>
      <c r="N8" s="36"/>
    </row>
    <row r="9" spans="1:15" s="5" customFormat="1" x14ac:dyDescent="0.25">
      <c r="A9" s="32" t="s">
        <v>30</v>
      </c>
      <c r="B9" s="32"/>
      <c r="C9" s="44"/>
      <c r="D9" s="44"/>
      <c r="E9" s="44"/>
      <c r="F9" s="45"/>
      <c r="G9" s="45"/>
      <c r="H9" s="44"/>
      <c r="I9" s="46"/>
      <c r="J9" s="36"/>
      <c r="K9" s="36"/>
      <c r="L9" s="36"/>
      <c r="M9" s="36"/>
      <c r="N9" s="36"/>
    </row>
    <row r="10" spans="1:15" s="5" customFormat="1" x14ac:dyDescent="0.25">
      <c r="A10" s="32" t="s">
        <v>55</v>
      </c>
      <c r="B10" s="32"/>
      <c r="C10" s="36"/>
      <c r="D10" s="36"/>
      <c r="E10" s="45"/>
      <c r="F10" s="45"/>
      <c r="G10" s="45"/>
      <c r="H10" s="49"/>
      <c r="I10" s="46"/>
      <c r="J10" s="36"/>
      <c r="K10" s="36"/>
      <c r="L10" s="36"/>
      <c r="M10" s="36"/>
      <c r="N10" s="36"/>
    </row>
    <row r="11" spans="1:15" s="5" customFormat="1" x14ac:dyDescent="0.25">
      <c r="A11" s="17"/>
      <c r="B11" s="17"/>
      <c r="C11" s="18"/>
      <c r="D11" s="18"/>
      <c r="E11" s="20"/>
      <c r="F11" s="18"/>
      <c r="G11" s="18"/>
      <c r="H11" s="21"/>
      <c r="I11" s="19"/>
      <c r="J11" s="20"/>
      <c r="K11" s="20"/>
      <c r="L11" s="20"/>
      <c r="M11" s="20"/>
    </row>
    <row r="12" spans="1:15" s="5" customFormat="1" x14ac:dyDescent="0.25">
      <c r="A12" s="17"/>
      <c r="B12" s="17"/>
      <c r="C12" s="20"/>
      <c r="D12" s="20"/>
      <c r="E12" s="20"/>
      <c r="F12" s="18"/>
      <c r="G12" s="18"/>
      <c r="H12" s="21"/>
      <c r="I12" s="19"/>
      <c r="J12" s="20"/>
      <c r="K12" s="20"/>
      <c r="L12" s="20"/>
      <c r="M12" s="20"/>
    </row>
    <row r="13" spans="1:15" s="5" customFormat="1" x14ac:dyDescent="0.25">
      <c r="A13" s="15"/>
      <c r="B13" s="17"/>
      <c r="C13" s="20"/>
      <c r="D13" s="20"/>
      <c r="E13" s="20"/>
      <c r="F13" s="18"/>
      <c r="G13" s="18"/>
      <c r="H13" s="21"/>
      <c r="I13" s="19"/>
      <c r="J13" s="20"/>
      <c r="K13" s="20"/>
      <c r="L13" s="20"/>
      <c r="M13" s="20"/>
    </row>
    <row r="14" spans="1:15" s="5" customFormat="1" x14ac:dyDescent="0.25">
      <c r="A14" s="17"/>
      <c r="B14" s="17"/>
      <c r="C14" s="18"/>
      <c r="D14" s="18"/>
      <c r="E14" s="20"/>
      <c r="F14" s="18"/>
      <c r="G14" s="18"/>
      <c r="H14" s="21"/>
      <c r="I14" s="19"/>
      <c r="J14" s="20"/>
      <c r="K14" s="20"/>
      <c r="L14" s="20"/>
      <c r="M14" s="20"/>
    </row>
    <row r="15" spans="1:15" s="5" customFormat="1" x14ac:dyDescent="0.25">
      <c r="A15" s="17"/>
      <c r="B15" s="17"/>
      <c r="C15" s="20"/>
      <c r="D15" s="20"/>
      <c r="E15" s="20"/>
      <c r="F15" s="18"/>
      <c r="G15" s="18"/>
      <c r="H15" s="21"/>
      <c r="I15" s="19"/>
      <c r="J15" s="20"/>
      <c r="K15" s="20"/>
      <c r="L15" s="20"/>
      <c r="M15" s="20"/>
    </row>
    <row r="16" spans="1:15" s="5" customFormat="1" x14ac:dyDescent="0.25">
      <c r="A16" s="17"/>
      <c r="B16" s="17"/>
      <c r="C16" s="20"/>
      <c r="D16" s="20"/>
      <c r="E16" s="18"/>
      <c r="F16" s="18"/>
      <c r="G16" s="18"/>
      <c r="H16" s="21"/>
      <c r="I16" s="19"/>
      <c r="J16" s="20"/>
      <c r="K16" s="20"/>
      <c r="L16" s="20"/>
      <c r="M16" s="20"/>
    </row>
    <row r="17" spans="1:13" s="5" customFormat="1" x14ac:dyDescent="0.25">
      <c r="A17" s="17"/>
      <c r="B17" s="17"/>
      <c r="C17" s="18"/>
      <c r="D17" s="18"/>
      <c r="E17" s="20"/>
      <c r="F17" s="18"/>
      <c r="G17" s="18"/>
      <c r="H17" s="21"/>
      <c r="I17" s="19"/>
      <c r="J17" s="20"/>
      <c r="K17" s="20"/>
      <c r="L17" s="20"/>
      <c r="M17" s="20"/>
    </row>
    <row r="18" spans="1:13" s="5" customFormat="1" x14ac:dyDescent="0.25">
      <c r="A18" s="17"/>
      <c r="B18" s="17"/>
      <c r="C18" s="20"/>
      <c r="D18" s="20"/>
      <c r="E18" s="20"/>
      <c r="F18" s="18"/>
      <c r="G18" s="18"/>
      <c r="H18" s="21"/>
      <c r="I18" s="19"/>
      <c r="J18" s="20"/>
      <c r="K18" s="20"/>
      <c r="L18" s="20"/>
      <c r="M18" s="20"/>
    </row>
    <row r="19" spans="1:13" s="5" customFormat="1" x14ac:dyDescent="0.25">
      <c r="A19" s="17"/>
      <c r="B19" s="17"/>
      <c r="C19" s="20"/>
      <c r="D19" s="20"/>
      <c r="E19" s="18"/>
      <c r="F19" s="18"/>
      <c r="G19" s="18"/>
      <c r="H19" s="21"/>
      <c r="I19" s="19"/>
      <c r="J19" s="20"/>
      <c r="K19" s="20"/>
      <c r="L19" s="20"/>
      <c r="M19" s="20"/>
    </row>
    <row r="20" spans="1:13" s="5" customFormat="1" x14ac:dyDescent="0.25">
      <c r="A20" s="17"/>
      <c r="B20" s="17"/>
      <c r="C20" s="20"/>
      <c r="D20" s="20"/>
      <c r="E20" s="20"/>
      <c r="F20" s="18"/>
      <c r="G20" s="18"/>
      <c r="H20" s="21"/>
      <c r="I20" s="19"/>
      <c r="J20" s="20"/>
      <c r="K20" s="20"/>
      <c r="L20" s="20"/>
      <c r="M20" s="20"/>
    </row>
    <row r="21" spans="1:13" s="5" customFormat="1" x14ac:dyDescent="0.25">
      <c r="A21" s="17"/>
      <c r="B21" s="17"/>
      <c r="C21" s="20"/>
      <c r="D21" s="20"/>
      <c r="E21" s="20"/>
      <c r="F21" s="18"/>
      <c r="G21" s="18"/>
      <c r="H21" s="21"/>
      <c r="I21" s="19"/>
      <c r="J21" s="20"/>
      <c r="K21" s="20"/>
      <c r="L21" s="20"/>
      <c r="M21" s="20"/>
    </row>
    <row r="22" spans="1:13" s="5" customFormat="1" x14ac:dyDescent="0.25">
      <c r="A22" s="17"/>
      <c r="B22" s="17"/>
      <c r="C22" s="18"/>
      <c r="D22" s="18"/>
      <c r="E22" s="18"/>
      <c r="F22" s="18"/>
      <c r="G22" s="18"/>
      <c r="H22" s="21"/>
      <c r="I22" s="19"/>
      <c r="J22" s="20"/>
      <c r="K22" s="20"/>
      <c r="L22" s="20"/>
      <c r="M22" s="20"/>
    </row>
    <row r="23" spans="1:13" s="5" customFormat="1" x14ac:dyDescent="0.25">
      <c r="A23" s="17"/>
      <c r="B23" s="17"/>
      <c r="C23" s="20"/>
      <c r="D23" s="20"/>
      <c r="E23" s="20"/>
      <c r="F23" s="18"/>
      <c r="G23" s="18"/>
      <c r="H23" s="21"/>
      <c r="I23" s="19"/>
      <c r="J23" s="20"/>
      <c r="K23" s="20"/>
      <c r="L23" s="20"/>
      <c r="M23" s="20"/>
    </row>
    <row r="24" spans="1:13" s="5" customFormat="1" x14ac:dyDescent="0.25">
      <c r="A24" s="17"/>
      <c r="B24" s="17"/>
      <c r="C24" s="20"/>
      <c r="D24" s="20"/>
      <c r="E24" s="20"/>
      <c r="F24" s="18"/>
      <c r="G24" s="18"/>
      <c r="H24" s="21"/>
      <c r="I24" s="19"/>
      <c r="J24" s="20"/>
      <c r="K24" s="20"/>
      <c r="L24" s="20"/>
      <c r="M24" s="20"/>
    </row>
    <row r="25" spans="1:13" s="5" customFormat="1" x14ac:dyDescent="0.25">
      <c r="A25" s="17"/>
      <c r="B25" s="17"/>
      <c r="C25" s="20"/>
      <c r="D25" s="20"/>
      <c r="E25" s="20"/>
      <c r="F25" s="18"/>
      <c r="G25" s="18"/>
      <c r="H25" s="21"/>
      <c r="I25" s="19"/>
      <c r="J25" s="20"/>
      <c r="K25" s="20"/>
      <c r="L25" s="20"/>
      <c r="M25" s="20"/>
    </row>
    <row r="26" spans="1:13" s="5" customFormat="1" x14ac:dyDescent="0.25">
      <c r="A26" s="17"/>
      <c r="B26" s="17"/>
      <c r="C26" s="20"/>
      <c r="D26" s="20"/>
      <c r="E26" s="18"/>
      <c r="F26" s="18"/>
      <c r="G26" s="18"/>
      <c r="H26" s="21"/>
      <c r="I26" s="19"/>
      <c r="J26" s="20"/>
      <c r="K26" s="20"/>
      <c r="L26" s="20"/>
      <c r="M26" s="20"/>
    </row>
    <row r="27" spans="1:13" s="5" customFormat="1" x14ac:dyDescent="0.25">
      <c r="A27" s="17"/>
      <c r="B27" s="17"/>
      <c r="C27" s="20"/>
      <c r="D27" s="20"/>
      <c r="E27" s="18"/>
      <c r="F27" s="18"/>
      <c r="G27" s="18"/>
      <c r="H27" s="21"/>
      <c r="I27" s="19"/>
      <c r="J27" s="20"/>
      <c r="K27" s="20"/>
      <c r="L27" s="20"/>
      <c r="M27" s="20"/>
    </row>
    <row r="28" spans="1:13" s="5" customFormat="1" x14ac:dyDescent="0.25">
      <c r="A28" s="17"/>
      <c r="B28" s="17"/>
      <c r="C28" s="20"/>
      <c r="D28" s="20"/>
      <c r="E28" s="20"/>
      <c r="F28" s="18"/>
      <c r="G28" s="18"/>
      <c r="H28" s="21"/>
      <c r="I28" s="19"/>
      <c r="J28" s="20"/>
      <c r="K28" s="20"/>
      <c r="L28" s="20"/>
      <c r="M28" s="20"/>
    </row>
    <row r="29" spans="1:13" s="5" customFormat="1" x14ac:dyDescent="0.25">
      <c r="A29" s="17"/>
      <c r="B29" s="17"/>
      <c r="C29" s="20"/>
      <c r="D29" s="20"/>
      <c r="E29" s="20"/>
      <c r="F29" s="18"/>
      <c r="G29" s="18"/>
      <c r="H29" s="21"/>
      <c r="I29" s="19"/>
      <c r="J29" s="20"/>
      <c r="K29" s="20"/>
      <c r="L29" s="20"/>
      <c r="M29" s="20"/>
    </row>
    <row r="30" spans="1:13" s="5" customFormat="1" x14ac:dyDescent="0.25">
      <c r="A30" s="17"/>
      <c r="B30" s="17"/>
      <c r="C30" s="20"/>
      <c r="D30" s="20"/>
      <c r="E30" s="20"/>
      <c r="F30" s="18"/>
      <c r="G30" s="18"/>
      <c r="H30" s="21"/>
      <c r="I30" s="19"/>
      <c r="J30" s="20"/>
      <c r="K30" s="20"/>
      <c r="L30" s="20"/>
      <c r="M30" s="20"/>
    </row>
    <row r="31" spans="1:13" s="5" customFormat="1" x14ac:dyDescent="0.25">
      <c r="A31" s="17"/>
      <c r="B31" s="17"/>
      <c r="C31" s="20"/>
      <c r="D31" s="20"/>
      <c r="E31" s="20"/>
      <c r="F31" s="18"/>
      <c r="G31" s="18"/>
      <c r="H31" s="21"/>
      <c r="I31" s="19"/>
      <c r="J31" s="20"/>
      <c r="K31" s="20"/>
      <c r="L31" s="20"/>
      <c r="M31" s="20"/>
    </row>
    <row r="32" spans="1:13" s="5" customFormat="1" x14ac:dyDescent="0.25">
      <c r="A32" s="17"/>
      <c r="B32" s="17"/>
      <c r="C32" s="20"/>
      <c r="D32" s="20"/>
      <c r="E32" s="20"/>
      <c r="F32" s="18"/>
      <c r="G32" s="18"/>
      <c r="H32" s="21"/>
      <c r="I32" s="19"/>
      <c r="J32" s="20"/>
      <c r="K32" s="20"/>
      <c r="L32" s="20"/>
      <c r="M32" s="20"/>
    </row>
    <row r="33" spans="1:13" s="5" customFormat="1" x14ac:dyDescent="0.25">
      <c r="A33" s="17"/>
      <c r="B33" s="17"/>
      <c r="C33" s="20"/>
      <c r="D33" s="20"/>
      <c r="E33" s="20"/>
      <c r="F33" s="18"/>
      <c r="G33" s="18"/>
      <c r="H33" s="21"/>
      <c r="I33" s="19"/>
      <c r="J33" s="20"/>
      <c r="K33" s="20"/>
      <c r="L33" s="20"/>
      <c r="M33" s="20"/>
    </row>
    <row r="34" spans="1:13" s="5" customFormat="1" x14ac:dyDescent="0.25">
      <c r="A34" s="17"/>
      <c r="B34" s="17"/>
      <c r="C34" s="20"/>
      <c r="D34" s="20"/>
      <c r="E34" s="20"/>
      <c r="F34" s="18"/>
      <c r="G34" s="18"/>
      <c r="H34" s="21"/>
      <c r="I34" s="19"/>
      <c r="J34" s="20"/>
      <c r="K34" s="20"/>
      <c r="L34" s="20"/>
      <c r="M34" s="20"/>
    </row>
    <row r="35" spans="1:13" s="5" customFormat="1" x14ac:dyDescent="0.25">
      <c r="A35" s="17"/>
      <c r="B35" s="17"/>
      <c r="C35" s="20"/>
      <c r="D35" s="20"/>
      <c r="E35" s="20"/>
      <c r="F35" s="18"/>
      <c r="G35" s="18"/>
      <c r="H35" s="21"/>
      <c r="I35" s="19"/>
      <c r="J35" s="20"/>
      <c r="K35" s="20"/>
      <c r="L35" s="20"/>
      <c r="M35" s="20"/>
    </row>
    <row r="36" spans="1:13" s="5" customFormat="1" x14ac:dyDescent="0.25">
      <c r="A36" s="17"/>
      <c r="B36" s="17"/>
      <c r="C36" s="20"/>
      <c r="D36" s="20"/>
      <c r="E36" s="20"/>
      <c r="F36" s="18"/>
      <c r="G36" s="18"/>
      <c r="H36" s="21"/>
      <c r="I36" s="19"/>
      <c r="J36" s="20"/>
      <c r="K36" s="20"/>
      <c r="L36" s="20"/>
      <c r="M36" s="20"/>
    </row>
    <row r="37" spans="1:13" s="5" customFormat="1" x14ac:dyDescent="0.25">
      <c r="A37" s="17"/>
      <c r="B37" s="17"/>
      <c r="C37" s="20"/>
      <c r="D37" s="20"/>
      <c r="E37" s="20"/>
      <c r="F37" s="18"/>
      <c r="G37" s="18"/>
      <c r="H37" s="21"/>
      <c r="I37" s="19"/>
      <c r="J37" s="20"/>
      <c r="K37" s="20"/>
      <c r="L37" s="20"/>
      <c r="M37" s="20"/>
    </row>
    <row r="38" spans="1:13" s="5" customFormat="1" x14ac:dyDescent="0.25">
      <c r="A38" s="17"/>
      <c r="B38" s="17"/>
      <c r="C38" s="20"/>
      <c r="D38" s="20"/>
      <c r="E38" s="20"/>
      <c r="F38" s="18"/>
      <c r="G38" s="18"/>
      <c r="H38" s="21"/>
      <c r="I38" s="19"/>
      <c r="J38" s="20"/>
      <c r="K38" s="20"/>
      <c r="L38" s="20"/>
      <c r="M38" s="20"/>
    </row>
    <row r="39" spans="1:13" s="5" customFormat="1" x14ac:dyDescent="0.25">
      <c r="A39" s="17"/>
      <c r="B39" s="17"/>
      <c r="C39" s="20"/>
      <c r="D39" s="20"/>
      <c r="E39" s="20"/>
      <c r="F39" s="18"/>
      <c r="G39" s="18"/>
      <c r="H39" s="21"/>
      <c r="I39" s="19"/>
      <c r="J39" s="20"/>
      <c r="K39" s="20"/>
      <c r="L39" s="20"/>
      <c r="M39" s="20"/>
    </row>
    <row r="40" spans="1:13" s="5" customFormat="1" x14ac:dyDescent="0.25">
      <c r="A40" s="17"/>
      <c r="B40" s="17"/>
      <c r="C40" s="20"/>
      <c r="D40" s="20"/>
      <c r="E40" s="20"/>
      <c r="F40" s="18"/>
      <c r="G40" s="18"/>
      <c r="H40" s="21"/>
      <c r="I40" s="19"/>
      <c r="J40" s="20"/>
      <c r="K40" s="20"/>
      <c r="L40" s="20"/>
      <c r="M40" s="20"/>
    </row>
    <row r="41" spans="1:13" s="5" customFormat="1" x14ac:dyDescent="0.25">
      <c r="A41" s="17"/>
      <c r="B41" s="17"/>
      <c r="C41" s="20"/>
      <c r="D41" s="20"/>
      <c r="E41" s="20"/>
      <c r="F41" s="18"/>
      <c r="G41" s="18"/>
      <c r="H41" s="21"/>
      <c r="I41" s="19"/>
      <c r="J41" s="20"/>
      <c r="K41" s="20"/>
      <c r="L41" s="20"/>
      <c r="M41" s="20"/>
    </row>
    <row r="42" spans="1:13" s="5" customFormat="1" x14ac:dyDescent="0.25">
      <c r="A42" s="17"/>
      <c r="B42" s="17"/>
      <c r="C42" s="20"/>
      <c r="D42" s="20"/>
      <c r="E42" s="20"/>
      <c r="F42" s="18"/>
      <c r="G42" s="18"/>
      <c r="H42" s="21"/>
      <c r="I42" s="19"/>
      <c r="J42" s="20"/>
      <c r="K42" s="20"/>
      <c r="L42" s="20"/>
      <c r="M42" s="20"/>
    </row>
    <row r="43" spans="1:13" s="5" customFormat="1" x14ac:dyDescent="0.25">
      <c r="A43" s="17"/>
      <c r="B43" s="17"/>
      <c r="C43" s="20"/>
      <c r="D43" s="20"/>
      <c r="E43" s="20"/>
      <c r="F43" s="18"/>
      <c r="G43" s="18"/>
      <c r="H43" s="21"/>
      <c r="I43" s="19"/>
      <c r="J43" s="20"/>
      <c r="K43" s="20"/>
      <c r="L43" s="20"/>
      <c r="M43" s="20"/>
    </row>
    <row r="44" spans="1:13" s="5" customFormat="1" x14ac:dyDescent="0.25">
      <c r="A44" s="17"/>
      <c r="B44" s="17"/>
      <c r="C44" s="20"/>
      <c r="D44" s="20"/>
      <c r="E44" s="20"/>
      <c r="F44" s="18"/>
      <c r="G44" s="18"/>
      <c r="H44" s="21"/>
      <c r="I44" s="19"/>
      <c r="J44" s="20"/>
      <c r="K44" s="20"/>
      <c r="L44" s="20"/>
      <c r="M44" s="20"/>
    </row>
    <row r="45" spans="1:13" s="5" customFormat="1" x14ac:dyDescent="0.25">
      <c r="A45" s="17"/>
      <c r="B45" s="17"/>
      <c r="C45" s="20"/>
      <c r="D45" s="20"/>
      <c r="E45" s="20"/>
      <c r="F45" s="18"/>
      <c r="G45" s="18"/>
      <c r="H45" s="21"/>
      <c r="I45" s="19"/>
      <c r="J45" s="20"/>
      <c r="K45" s="20"/>
      <c r="L45" s="20"/>
      <c r="M45" s="20"/>
    </row>
    <row r="46" spans="1:13" s="5" customFormat="1" x14ac:dyDescent="0.25">
      <c r="A46" s="17"/>
      <c r="B46" s="17"/>
      <c r="C46" s="20"/>
      <c r="D46" s="20"/>
      <c r="E46" s="20"/>
      <c r="F46" s="18"/>
      <c r="G46" s="18"/>
      <c r="H46" s="21"/>
      <c r="I46" s="19"/>
      <c r="J46" s="20"/>
      <c r="K46" s="20"/>
      <c r="L46" s="20"/>
      <c r="M46" s="20"/>
    </row>
    <row r="47" spans="1:13" s="5" customFormat="1" x14ac:dyDescent="0.25">
      <c r="A47" s="17"/>
      <c r="B47" s="17"/>
      <c r="C47" s="20"/>
      <c r="D47" s="20"/>
      <c r="E47" s="20"/>
      <c r="F47" s="18"/>
      <c r="G47" s="18"/>
      <c r="H47" s="21"/>
      <c r="I47" s="19"/>
      <c r="J47" s="20"/>
      <c r="K47" s="20"/>
      <c r="L47" s="20"/>
      <c r="M47" s="20"/>
    </row>
    <row r="48" spans="1:13" s="5" customFormat="1" x14ac:dyDescent="0.25">
      <c r="A48" s="17"/>
      <c r="B48" s="17"/>
      <c r="C48" s="20"/>
      <c r="D48" s="20"/>
      <c r="E48" s="20"/>
      <c r="F48" s="18"/>
      <c r="G48" s="18"/>
      <c r="H48" s="21"/>
      <c r="I48" s="19"/>
      <c r="J48" s="20"/>
      <c r="K48" s="20"/>
      <c r="L48" s="20"/>
      <c r="M48" s="20"/>
    </row>
    <row r="49" spans="1:13" s="5" customFormat="1" x14ac:dyDescent="0.25">
      <c r="A49" s="17"/>
      <c r="B49" s="17"/>
      <c r="C49" s="20"/>
      <c r="D49" s="20"/>
      <c r="E49" s="20"/>
      <c r="F49" s="18"/>
      <c r="G49" s="18"/>
      <c r="H49" s="21"/>
      <c r="I49" s="19"/>
      <c r="J49" s="20"/>
      <c r="K49" s="20"/>
      <c r="L49" s="20"/>
      <c r="M49" s="20"/>
    </row>
    <row r="50" spans="1:13" s="5" customFormat="1" x14ac:dyDescent="0.25">
      <c r="A50" s="17"/>
      <c r="B50" s="17"/>
      <c r="C50" s="20"/>
      <c r="D50" s="20"/>
      <c r="E50" s="20"/>
      <c r="F50" s="18"/>
      <c r="G50" s="18"/>
      <c r="H50" s="21"/>
      <c r="I50" s="19"/>
      <c r="J50" s="20"/>
      <c r="K50" s="20"/>
      <c r="L50" s="20"/>
      <c r="M50" s="20"/>
    </row>
    <row r="51" spans="1:13" s="5" customFormat="1" x14ac:dyDescent="0.25">
      <c r="A51" s="17"/>
      <c r="B51" s="17"/>
      <c r="C51" s="20"/>
      <c r="D51" s="20"/>
      <c r="E51" s="20"/>
      <c r="F51" s="18"/>
      <c r="G51" s="18"/>
      <c r="H51" s="21"/>
      <c r="I51" s="19"/>
      <c r="J51" s="20"/>
      <c r="K51" s="20"/>
      <c r="L51" s="20"/>
      <c r="M51" s="20"/>
    </row>
    <row r="52" spans="1:13" s="5" customFormat="1" x14ac:dyDescent="0.25">
      <c r="A52" s="17"/>
      <c r="B52" s="17"/>
      <c r="C52" s="20"/>
      <c r="D52" s="20"/>
      <c r="E52" s="20"/>
      <c r="F52" s="18"/>
      <c r="G52" s="18"/>
      <c r="H52" s="21"/>
      <c r="I52" s="19"/>
      <c r="J52" s="20"/>
      <c r="K52" s="20"/>
      <c r="L52" s="20"/>
      <c r="M52" s="20"/>
    </row>
    <row r="53" spans="1:13" s="5" customFormat="1" x14ac:dyDescent="0.25">
      <c r="A53" s="17"/>
      <c r="B53" s="17"/>
      <c r="C53" s="20"/>
      <c r="D53" s="20"/>
      <c r="E53" s="20"/>
      <c r="F53" s="18"/>
      <c r="G53" s="18"/>
      <c r="H53" s="21"/>
      <c r="I53" s="19"/>
      <c r="J53" s="20"/>
      <c r="K53" s="20"/>
      <c r="L53" s="20"/>
      <c r="M53" s="20"/>
    </row>
    <row r="54" spans="1:13" s="5" customFormat="1" x14ac:dyDescent="0.25">
      <c r="A54" s="17"/>
      <c r="B54" s="17"/>
      <c r="C54" s="20"/>
      <c r="D54" s="20"/>
      <c r="E54" s="20"/>
      <c r="F54" s="18"/>
      <c r="G54" s="18"/>
      <c r="H54" s="21"/>
      <c r="I54" s="19"/>
      <c r="J54" s="20"/>
      <c r="K54" s="20"/>
      <c r="L54" s="20"/>
      <c r="M54" s="20"/>
    </row>
    <row r="55" spans="1:13" s="5" customFormat="1" x14ac:dyDescent="0.25">
      <c r="A55" s="17"/>
      <c r="B55" s="17"/>
      <c r="C55" s="20"/>
      <c r="D55" s="20"/>
      <c r="E55" s="20"/>
      <c r="F55" s="18"/>
      <c r="G55" s="18"/>
      <c r="H55" s="21"/>
      <c r="I55" s="19"/>
      <c r="J55" s="20"/>
      <c r="K55" s="20"/>
      <c r="L55" s="20"/>
      <c r="M55" s="20"/>
    </row>
    <row r="56" spans="1:13" s="5" customFormat="1" x14ac:dyDescent="0.25">
      <c r="A56" s="17"/>
      <c r="B56" s="17"/>
      <c r="C56" s="20"/>
      <c r="D56" s="20"/>
      <c r="E56" s="20"/>
      <c r="F56" s="18"/>
      <c r="G56" s="18"/>
      <c r="H56" s="21"/>
      <c r="I56" s="19"/>
      <c r="J56" s="20"/>
      <c r="K56" s="20"/>
      <c r="L56" s="20"/>
      <c r="M56" s="20"/>
    </row>
    <row r="57" spans="1:13" s="5" customFormat="1" x14ac:dyDescent="0.25">
      <c r="A57" s="17"/>
      <c r="B57" s="17"/>
      <c r="C57" s="20"/>
      <c r="D57" s="20"/>
      <c r="E57" s="20"/>
      <c r="F57" s="18"/>
      <c r="G57" s="18"/>
      <c r="H57" s="21"/>
      <c r="I57" s="19"/>
      <c r="J57" s="20"/>
      <c r="K57" s="20"/>
      <c r="L57" s="20"/>
      <c r="M57" s="20"/>
    </row>
    <row r="58" spans="1:13" s="5" customFormat="1" x14ac:dyDescent="0.25">
      <c r="A58" s="17"/>
      <c r="B58" s="17"/>
      <c r="C58" s="20"/>
      <c r="D58" s="20"/>
      <c r="E58" s="20"/>
      <c r="F58" s="18"/>
      <c r="G58" s="18"/>
      <c r="H58" s="21"/>
      <c r="I58" s="19"/>
      <c r="J58" s="20"/>
      <c r="K58" s="20"/>
      <c r="L58" s="20"/>
      <c r="M58" s="20"/>
    </row>
    <row r="59" spans="1:13" s="5" customFormat="1" x14ac:dyDescent="0.25">
      <c r="A59" s="17"/>
      <c r="B59" s="17"/>
      <c r="C59" s="20"/>
      <c r="D59" s="20"/>
      <c r="E59" s="20"/>
      <c r="F59" s="18"/>
      <c r="G59" s="18"/>
      <c r="H59" s="21"/>
      <c r="I59" s="19"/>
      <c r="J59" s="20"/>
      <c r="K59" s="20"/>
      <c r="L59" s="20"/>
      <c r="M59" s="20"/>
    </row>
    <row r="60" spans="1:13" s="5" customFormat="1" x14ac:dyDescent="0.25">
      <c r="A60" s="17"/>
      <c r="B60" s="17"/>
      <c r="C60" s="20"/>
      <c r="D60" s="20"/>
      <c r="E60" s="20"/>
      <c r="F60" s="18"/>
      <c r="G60" s="18"/>
      <c r="H60" s="21"/>
      <c r="I60" s="19"/>
      <c r="J60" s="20"/>
      <c r="K60" s="20"/>
      <c r="L60" s="20"/>
      <c r="M60" s="20"/>
    </row>
    <row r="61" spans="1:13" s="5" customFormat="1" x14ac:dyDescent="0.25">
      <c r="A61" s="17"/>
      <c r="B61" s="17"/>
      <c r="C61" s="20"/>
      <c r="D61" s="20"/>
      <c r="E61" s="20"/>
      <c r="F61" s="18"/>
      <c r="G61" s="18"/>
      <c r="H61" s="21"/>
      <c r="I61" s="19"/>
      <c r="J61" s="20"/>
      <c r="K61" s="20"/>
      <c r="L61" s="20"/>
      <c r="M61" s="20"/>
    </row>
    <row r="62" spans="1:13" s="5" customFormat="1" x14ac:dyDescent="0.25">
      <c r="A62" s="17"/>
      <c r="B62" s="17"/>
      <c r="C62" s="20"/>
      <c r="D62" s="20"/>
      <c r="E62" s="20"/>
      <c r="F62" s="18"/>
      <c r="G62" s="18"/>
      <c r="H62" s="21"/>
      <c r="I62" s="19"/>
      <c r="J62" s="20"/>
      <c r="K62" s="20"/>
      <c r="L62" s="20"/>
      <c r="M62" s="20"/>
    </row>
    <row r="63" spans="1:13" s="5" customFormat="1" x14ac:dyDescent="0.25">
      <c r="A63" s="17"/>
      <c r="B63" s="17"/>
      <c r="C63" s="20"/>
      <c r="D63" s="20"/>
      <c r="E63" s="20"/>
      <c r="F63" s="18"/>
      <c r="G63" s="18"/>
      <c r="H63" s="21"/>
      <c r="I63" s="19"/>
      <c r="J63" s="20"/>
      <c r="K63" s="20"/>
      <c r="L63" s="20"/>
      <c r="M63" s="20"/>
    </row>
    <row r="64" spans="1:13" s="5" customFormat="1" x14ac:dyDescent="0.25">
      <c r="A64" s="17"/>
      <c r="B64" s="17"/>
      <c r="C64" s="20"/>
      <c r="D64" s="20"/>
      <c r="E64" s="20"/>
      <c r="F64" s="18"/>
      <c r="G64" s="18"/>
      <c r="H64" s="21"/>
      <c r="I64" s="19"/>
      <c r="J64" s="20"/>
      <c r="K64" s="20"/>
      <c r="L64" s="20"/>
      <c r="M64" s="20"/>
    </row>
    <row r="65" spans="1:13" s="5" customFormat="1" x14ac:dyDescent="0.25">
      <c r="A65" s="17"/>
      <c r="B65" s="17"/>
      <c r="C65" s="20"/>
      <c r="D65" s="20"/>
      <c r="E65" s="20"/>
      <c r="F65" s="18"/>
      <c r="G65" s="18"/>
      <c r="H65" s="21"/>
      <c r="I65" s="19"/>
      <c r="J65" s="20"/>
      <c r="K65" s="20"/>
      <c r="L65" s="20"/>
      <c r="M65" s="20"/>
    </row>
    <row r="66" spans="1:13" s="5" customFormat="1" x14ac:dyDescent="0.25">
      <c r="A66" s="17"/>
      <c r="B66" s="17"/>
      <c r="C66" s="20"/>
      <c r="D66" s="20"/>
      <c r="E66" s="20"/>
      <c r="F66" s="18"/>
      <c r="G66" s="18"/>
      <c r="H66" s="21"/>
      <c r="I66" s="19"/>
      <c r="J66" s="20"/>
      <c r="K66" s="20"/>
      <c r="L66" s="20"/>
      <c r="M66" s="20"/>
    </row>
    <row r="67" spans="1:13" s="5" customFormat="1" x14ac:dyDescent="0.25">
      <c r="A67" s="17"/>
      <c r="B67" s="17"/>
      <c r="C67" s="20"/>
      <c r="D67" s="20"/>
      <c r="E67" s="20"/>
      <c r="F67" s="18"/>
      <c r="G67" s="18"/>
      <c r="H67" s="21"/>
      <c r="I67" s="19"/>
      <c r="J67" s="20"/>
      <c r="K67" s="20"/>
      <c r="L67" s="20"/>
      <c r="M67" s="20"/>
    </row>
    <row r="68" spans="1:13" s="5" customFormat="1" x14ac:dyDescent="0.25">
      <c r="A68" s="17"/>
      <c r="B68" s="17"/>
      <c r="C68" s="20"/>
      <c r="D68" s="20"/>
      <c r="E68" s="20"/>
      <c r="F68" s="18"/>
      <c r="G68" s="18"/>
      <c r="H68" s="21"/>
      <c r="I68" s="19"/>
      <c r="J68" s="20"/>
      <c r="K68" s="20"/>
      <c r="L68" s="20"/>
      <c r="M68" s="20"/>
    </row>
    <row r="69" spans="1:13" s="5" customFormat="1" x14ac:dyDescent="0.25">
      <c r="A69" s="17"/>
      <c r="B69" s="17"/>
      <c r="C69" s="20"/>
      <c r="D69" s="20"/>
      <c r="E69" s="20"/>
      <c r="F69" s="18"/>
      <c r="G69" s="18"/>
      <c r="H69" s="21"/>
      <c r="I69" s="19"/>
      <c r="J69" s="20"/>
      <c r="K69" s="20"/>
      <c r="L69" s="20"/>
      <c r="M69" s="20"/>
    </row>
    <row r="70" spans="1:13" s="5" customFormat="1" x14ac:dyDescent="0.25">
      <c r="A70" s="17"/>
      <c r="B70" s="17"/>
      <c r="C70" s="20"/>
      <c r="D70" s="20"/>
      <c r="E70" s="20"/>
      <c r="F70" s="18"/>
      <c r="G70" s="18"/>
      <c r="H70" s="21"/>
      <c r="I70" s="19"/>
      <c r="J70" s="20"/>
      <c r="K70" s="20"/>
      <c r="L70" s="20"/>
      <c r="M70" s="20"/>
    </row>
    <row r="71" spans="1:13" s="5" customFormat="1" x14ac:dyDescent="0.25">
      <c r="A71" s="17"/>
      <c r="B71" s="17"/>
      <c r="C71" s="20"/>
      <c r="D71" s="20"/>
      <c r="E71" s="20"/>
      <c r="F71" s="18"/>
      <c r="G71" s="18"/>
      <c r="H71" s="21"/>
      <c r="I71" s="19"/>
      <c r="J71" s="20"/>
      <c r="K71" s="20"/>
      <c r="L71" s="20"/>
      <c r="M71" s="20"/>
    </row>
    <row r="72" spans="1:13" s="5" customFormat="1" x14ac:dyDescent="0.25">
      <c r="A72" s="17"/>
      <c r="B72" s="17"/>
      <c r="C72" s="20"/>
      <c r="D72" s="20"/>
      <c r="E72" s="20"/>
      <c r="F72" s="18"/>
      <c r="G72" s="18"/>
      <c r="H72" s="21"/>
      <c r="I72" s="19"/>
      <c r="J72" s="20"/>
      <c r="K72" s="20"/>
      <c r="L72" s="20"/>
      <c r="M72" s="20"/>
    </row>
    <row r="73" spans="1:13" s="5" customFormat="1" x14ac:dyDescent="0.25">
      <c r="A73" s="17"/>
      <c r="B73" s="17"/>
      <c r="C73" s="20"/>
      <c r="D73" s="20"/>
      <c r="E73" s="20"/>
      <c r="F73" s="18"/>
      <c r="G73" s="18"/>
      <c r="H73" s="21"/>
      <c r="I73" s="19"/>
      <c r="J73" s="20"/>
      <c r="K73" s="20"/>
      <c r="L73" s="20"/>
      <c r="M73" s="20"/>
    </row>
    <row r="74" spans="1:13" s="5" customFormat="1" x14ac:dyDescent="0.25">
      <c r="A74" s="17"/>
      <c r="B74" s="17"/>
      <c r="C74" s="20"/>
      <c r="D74" s="20"/>
      <c r="E74" s="20"/>
      <c r="F74" s="18"/>
      <c r="G74" s="18"/>
      <c r="H74" s="21"/>
      <c r="I74" s="19"/>
      <c r="J74" s="20"/>
      <c r="K74" s="20"/>
      <c r="L74" s="20"/>
      <c r="M74" s="20"/>
    </row>
    <row r="75" spans="1:13" s="5" customFormat="1" x14ac:dyDescent="0.25">
      <c r="A75" s="17"/>
      <c r="B75" s="17"/>
      <c r="C75" s="20"/>
      <c r="D75" s="20"/>
      <c r="E75" s="20"/>
      <c r="F75" s="18"/>
      <c r="G75" s="18"/>
      <c r="H75" s="21"/>
      <c r="I75" s="19"/>
      <c r="J75" s="20"/>
      <c r="K75" s="20"/>
      <c r="L75" s="20"/>
      <c r="M75" s="20"/>
    </row>
    <row r="76" spans="1:13" s="5" customFormat="1" x14ac:dyDescent="0.25">
      <c r="A76" s="17"/>
      <c r="B76" s="17"/>
      <c r="C76" s="20"/>
      <c r="D76" s="20"/>
      <c r="E76" s="20"/>
      <c r="F76" s="18"/>
      <c r="G76" s="18"/>
      <c r="H76" s="21"/>
      <c r="I76" s="19"/>
      <c r="J76" s="20"/>
      <c r="K76" s="20"/>
      <c r="L76" s="20"/>
      <c r="M76" s="20"/>
    </row>
    <row r="77" spans="1:13" s="5" customFormat="1" x14ac:dyDescent="0.25">
      <c r="A77" s="17"/>
      <c r="B77" s="17"/>
      <c r="C77" s="20"/>
      <c r="D77" s="20"/>
      <c r="E77" s="20"/>
      <c r="F77" s="18"/>
      <c r="G77" s="18"/>
      <c r="H77" s="21"/>
      <c r="I77" s="19"/>
      <c r="J77" s="20"/>
      <c r="K77" s="20"/>
      <c r="L77" s="20"/>
      <c r="M77" s="20"/>
    </row>
    <row r="78" spans="1:13" s="5" customFormat="1" x14ac:dyDescent="0.25">
      <c r="A78" s="17"/>
      <c r="B78" s="17"/>
      <c r="C78" s="20"/>
      <c r="D78" s="20"/>
      <c r="E78" s="20"/>
      <c r="F78" s="18"/>
      <c r="G78" s="18"/>
      <c r="H78" s="21"/>
      <c r="I78" s="19"/>
      <c r="J78" s="20"/>
      <c r="K78" s="20"/>
      <c r="L78" s="20"/>
      <c r="M78" s="20"/>
    </row>
    <row r="79" spans="1:13" s="5" customFormat="1" x14ac:dyDescent="0.25">
      <c r="A79" s="17"/>
      <c r="B79" s="17"/>
      <c r="C79" s="20"/>
      <c r="D79" s="20"/>
      <c r="E79" s="20"/>
      <c r="F79" s="18"/>
      <c r="G79" s="18"/>
      <c r="H79" s="21"/>
      <c r="I79" s="19"/>
      <c r="J79" s="20"/>
      <c r="K79" s="20"/>
      <c r="L79" s="20"/>
      <c r="M79" s="20"/>
    </row>
    <row r="80" spans="1:13" s="5" customFormat="1" x14ac:dyDescent="0.25">
      <c r="A80" s="17"/>
      <c r="B80" s="17"/>
      <c r="C80" s="20"/>
      <c r="D80" s="20"/>
      <c r="E80" s="20"/>
      <c r="F80" s="18"/>
      <c r="G80" s="18"/>
      <c r="H80" s="21"/>
      <c r="I80" s="19"/>
      <c r="J80" s="20"/>
      <c r="K80" s="20"/>
      <c r="L80" s="20"/>
      <c r="M80" s="20"/>
    </row>
    <row r="81" spans="1:13" s="5" customFormat="1" x14ac:dyDescent="0.25">
      <c r="A81" s="17"/>
      <c r="B81" s="17"/>
      <c r="C81" s="20"/>
      <c r="D81" s="20"/>
      <c r="E81" s="20"/>
      <c r="F81" s="18"/>
      <c r="G81" s="18"/>
      <c r="H81" s="21"/>
      <c r="I81" s="19"/>
      <c r="J81" s="20"/>
      <c r="K81" s="20"/>
      <c r="L81" s="20"/>
      <c r="M81" s="20"/>
    </row>
    <row r="82" spans="1:13" s="5" customFormat="1" x14ac:dyDescent="0.25">
      <c r="A82" s="17"/>
      <c r="B82" s="17"/>
      <c r="C82" s="20"/>
      <c r="D82" s="20"/>
      <c r="E82" s="20"/>
      <c r="F82" s="18"/>
      <c r="G82" s="18"/>
      <c r="H82" s="21"/>
      <c r="I82" s="19"/>
      <c r="J82" s="20"/>
      <c r="K82" s="20"/>
      <c r="L82" s="20"/>
      <c r="M82" s="20"/>
    </row>
    <row r="83" spans="1:13" s="5" customFormat="1" x14ac:dyDescent="0.25">
      <c r="A83" s="17"/>
      <c r="B83" s="17"/>
      <c r="C83" s="20"/>
      <c r="D83" s="20"/>
      <c r="E83" s="20"/>
      <c r="F83" s="18"/>
      <c r="G83" s="18"/>
      <c r="H83" s="21"/>
      <c r="I83" s="19"/>
      <c r="J83" s="20"/>
      <c r="K83" s="20"/>
      <c r="L83" s="20"/>
      <c r="M83" s="20"/>
    </row>
    <row r="84" spans="1:13" s="5" customFormat="1" x14ac:dyDescent="0.25">
      <c r="A84" s="17"/>
      <c r="B84" s="17"/>
      <c r="C84" s="20"/>
      <c r="D84" s="20"/>
      <c r="E84" s="20"/>
      <c r="F84" s="18"/>
      <c r="G84" s="18"/>
      <c r="H84" s="21"/>
      <c r="I84" s="19"/>
      <c r="J84" s="20"/>
      <c r="K84" s="20"/>
      <c r="L84" s="20"/>
      <c r="M84" s="20"/>
    </row>
    <row r="85" spans="1:13" s="5" customFormat="1" x14ac:dyDescent="0.25">
      <c r="A85" s="17"/>
      <c r="B85" s="17"/>
      <c r="C85" s="20"/>
      <c r="D85" s="20"/>
      <c r="E85" s="20"/>
      <c r="F85" s="18"/>
      <c r="G85" s="18"/>
      <c r="H85" s="21"/>
      <c r="I85" s="19"/>
      <c r="J85" s="20"/>
      <c r="K85" s="20"/>
      <c r="L85" s="20"/>
      <c r="M85" s="20"/>
    </row>
    <row r="86" spans="1:13" s="5" customFormat="1" x14ac:dyDescent="0.25">
      <c r="A86" s="17"/>
      <c r="B86" s="17"/>
      <c r="C86" s="20"/>
      <c r="D86" s="20"/>
      <c r="E86" s="20"/>
      <c r="F86" s="18"/>
      <c r="G86" s="18"/>
      <c r="H86" s="21"/>
      <c r="I86" s="19"/>
      <c r="J86" s="20"/>
      <c r="K86" s="20"/>
      <c r="L86" s="20"/>
      <c r="M86" s="20"/>
    </row>
    <row r="87" spans="1:13" s="5" customFormat="1" x14ac:dyDescent="0.25">
      <c r="A87" s="17"/>
      <c r="B87" s="17"/>
      <c r="C87" s="20"/>
      <c r="D87" s="20"/>
      <c r="E87" s="20"/>
      <c r="F87" s="18"/>
      <c r="G87" s="18"/>
      <c r="H87" s="21"/>
      <c r="I87" s="19"/>
      <c r="J87" s="20"/>
      <c r="K87" s="20"/>
      <c r="L87" s="20"/>
      <c r="M87" s="20"/>
    </row>
    <row r="88" spans="1:13" s="5" customFormat="1" x14ac:dyDescent="0.25">
      <c r="A88" s="17"/>
      <c r="B88" s="17"/>
      <c r="C88" s="20"/>
      <c r="D88" s="20"/>
      <c r="E88" s="20"/>
      <c r="F88" s="18"/>
      <c r="G88" s="18"/>
      <c r="H88" s="21"/>
      <c r="I88" s="19"/>
      <c r="J88" s="20"/>
      <c r="K88" s="20"/>
      <c r="L88" s="20"/>
      <c r="M88" s="20"/>
    </row>
    <row r="89" spans="1:13" s="5" customFormat="1" x14ac:dyDescent="0.25">
      <c r="A89" s="17"/>
      <c r="B89" s="17"/>
      <c r="C89" s="20"/>
      <c r="D89" s="20"/>
      <c r="E89" s="20"/>
      <c r="F89" s="18"/>
      <c r="G89" s="18"/>
      <c r="H89" s="21"/>
      <c r="I89" s="19"/>
      <c r="J89" s="20"/>
      <c r="K89" s="20"/>
      <c r="L89" s="20"/>
      <c r="M89" s="20"/>
    </row>
    <row r="90" spans="1:13" s="5" customFormat="1" x14ac:dyDescent="0.25">
      <c r="A90" s="17"/>
      <c r="B90" s="17"/>
      <c r="C90" s="20"/>
      <c r="D90" s="20"/>
      <c r="E90" s="20"/>
      <c r="F90" s="18"/>
      <c r="G90" s="18"/>
      <c r="H90" s="21"/>
      <c r="I90" s="19"/>
      <c r="J90" s="20"/>
      <c r="K90" s="20"/>
      <c r="L90" s="20"/>
      <c r="M90" s="20"/>
    </row>
    <row r="91" spans="1:13" s="5" customFormat="1" x14ac:dyDescent="0.25">
      <c r="A91" s="17"/>
      <c r="B91" s="17"/>
      <c r="C91" s="20"/>
      <c r="D91" s="20"/>
      <c r="E91" s="20"/>
      <c r="F91" s="18"/>
      <c r="G91" s="18"/>
      <c r="H91" s="21"/>
      <c r="I91" s="19"/>
      <c r="J91" s="20"/>
      <c r="K91" s="20"/>
      <c r="L91" s="20"/>
      <c r="M91" s="20"/>
    </row>
    <row r="92" spans="1:13" s="5" customFormat="1" x14ac:dyDescent="0.25">
      <c r="A92" s="17"/>
      <c r="B92" s="17"/>
      <c r="C92" s="20"/>
      <c r="D92" s="20"/>
      <c r="E92" s="20"/>
      <c r="F92" s="18"/>
      <c r="G92" s="18"/>
      <c r="H92" s="21"/>
      <c r="I92" s="19"/>
      <c r="J92" s="20"/>
      <c r="K92" s="20"/>
      <c r="L92" s="20"/>
      <c r="M92" s="20"/>
    </row>
    <row r="93" spans="1:13" s="5" customFormat="1" x14ac:dyDescent="0.25">
      <c r="A93" s="17"/>
      <c r="B93" s="17"/>
      <c r="C93" s="20"/>
      <c r="D93" s="20"/>
      <c r="E93" s="20"/>
      <c r="F93" s="18"/>
      <c r="G93" s="18"/>
      <c r="H93" s="21"/>
      <c r="I93" s="19"/>
      <c r="J93" s="20"/>
      <c r="K93" s="20"/>
      <c r="L93" s="20"/>
      <c r="M93" s="20"/>
    </row>
    <row r="94" spans="1:13" s="5" customFormat="1" x14ac:dyDescent="0.25">
      <c r="A94" s="17"/>
      <c r="B94" s="17"/>
      <c r="C94" s="20"/>
      <c r="D94" s="20"/>
      <c r="E94" s="20"/>
      <c r="F94" s="18"/>
      <c r="G94" s="18"/>
      <c r="H94" s="21"/>
      <c r="I94" s="19"/>
      <c r="J94" s="20"/>
      <c r="K94" s="20"/>
      <c r="L94" s="20"/>
      <c r="M94" s="20"/>
    </row>
    <row r="95" spans="1:13" s="5" customFormat="1" x14ac:dyDescent="0.25">
      <c r="A95" s="17"/>
      <c r="B95" s="17"/>
      <c r="C95" s="20"/>
      <c r="D95" s="20"/>
      <c r="E95" s="20"/>
      <c r="F95" s="18"/>
      <c r="G95" s="18"/>
      <c r="H95" s="21"/>
      <c r="I95" s="19"/>
      <c r="J95" s="20"/>
      <c r="K95" s="20"/>
      <c r="L95" s="20"/>
      <c r="M95" s="20"/>
    </row>
    <row r="96" spans="1:13" s="5" customFormat="1" x14ac:dyDescent="0.25">
      <c r="A96" s="17"/>
      <c r="B96" s="17"/>
      <c r="C96" s="20"/>
      <c r="D96" s="20"/>
      <c r="E96" s="20"/>
      <c r="F96" s="18"/>
      <c r="G96" s="18"/>
      <c r="H96" s="21"/>
      <c r="I96" s="19"/>
      <c r="J96" s="20"/>
      <c r="K96" s="20"/>
      <c r="L96" s="20"/>
      <c r="M96" s="20"/>
    </row>
    <row r="97" spans="1:13" s="5" customFormat="1" x14ac:dyDescent="0.25">
      <c r="A97" s="17"/>
      <c r="B97" s="17"/>
      <c r="C97" s="20"/>
      <c r="D97" s="20"/>
      <c r="E97" s="20"/>
      <c r="F97" s="18"/>
      <c r="G97" s="18"/>
      <c r="H97" s="21"/>
      <c r="I97" s="19"/>
      <c r="J97" s="20"/>
      <c r="K97" s="20"/>
      <c r="L97" s="20"/>
      <c r="M97" s="20"/>
    </row>
    <row r="98" spans="1:13" s="5" customFormat="1" x14ac:dyDescent="0.25">
      <c r="A98" s="17"/>
      <c r="B98" s="17"/>
      <c r="C98" s="20"/>
      <c r="D98" s="20"/>
      <c r="E98" s="20"/>
      <c r="F98" s="18"/>
      <c r="G98" s="18"/>
      <c r="H98" s="21"/>
      <c r="I98" s="19"/>
      <c r="J98" s="20"/>
      <c r="K98" s="20"/>
      <c r="L98" s="20"/>
      <c r="M98" s="20"/>
    </row>
    <row r="99" spans="1:13" s="5" customFormat="1" x14ac:dyDescent="0.25">
      <c r="A99" s="17"/>
      <c r="B99" s="17"/>
      <c r="C99" s="20"/>
      <c r="D99" s="20"/>
      <c r="E99" s="20"/>
      <c r="F99" s="18"/>
      <c r="G99" s="18"/>
      <c r="H99" s="21"/>
      <c r="I99" s="19"/>
      <c r="J99" s="20"/>
      <c r="K99" s="20"/>
      <c r="L99" s="20"/>
      <c r="M99" s="20"/>
    </row>
    <row r="100" spans="1:13" s="5" customFormat="1" x14ac:dyDescent="0.25">
      <c r="A100" s="17"/>
      <c r="B100" s="17"/>
      <c r="C100" s="20"/>
      <c r="D100" s="20"/>
      <c r="E100" s="20"/>
      <c r="F100" s="18"/>
      <c r="G100" s="18"/>
      <c r="H100" s="21"/>
      <c r="I100" s="19"/>
      <c r="J100" s="20"/>
      <c r="K100" s="20"/>
      <c r="L100" s="20"/>
      <c r="M100" s="20"/>
    </row>
    <row r="101" spans="1:13" s="5" customFormat="1" x14ac:dyDescent="0.25">
      <c r="A101" s="17"/>
      <c r="B101" s="17"/>
      <c r="C101" s="20"/>
      <c r="D101" s="20"/>
      <c r="E101" s="20"/>
      <c r="F101" s="18"/>
      <c r="G101" s="18"/>
      <c r="H101" s="21"/>
      <c r="I101" s="19"/>
      <c r="J101" s="20"/>
      <c r="K101" s="20"/>
      <c r="L101" s="20"/>
      <c r="M101" s="20"/>
    </row>
    <row r="102" spans="1:13" s="5" customFormat="1" x14ac:dyDescent="0.25">
      <c r="A102" s="17"/>
      <c r="B102" s="17"/>
      <c r="C102" s="20"/>
      <c r="D102" s="20"/>
      <c r="E102" s="20"/>
      <c r="F102" s="18"/>
      <c r="G102" s="18"/>
      <c r="H102" s="21"/>
      <c r="I102" s="19"/>
      <c r="J102" s="20"/>
      <c r="K102" s="20"/>
      <c r="L102" s="20"/>
      <c r="M102" s="20"/>
    </row>
    <row r="103" spans="1:13" s="5" customFormat="1" x14ac:dyDescent="0.25">
      <c r="A103" s="17"/>
      <c r="B103" s="17"/>
      <c r="C103" s="20"/>
      <c r="D103" s="20"/>
      <c r="E103" s="20"/>
      <c r="F103" s="18"/>
      <c r="G103" s="18"/>
      <c r="H103" s="21"/>
      <c r="I103" s="19"/>
      <c r="J103" s="20"/>
      <c r="K103" s="20"/>
      <c r="L103" s="20"/>
      <c r="M103" s="20"/>
    </row>
    <row r="104" spans="1:13" s="5" customFormat="1" x14ac:dyDescent="0.25">
      <c r="A104" s="17"/>
      <c r="B104" s="17"/>
      <c r="C104" s="20"/>
      <c r="D104" s="20"/>
      <c r="E104" s="20"/>
      <c r="F104" s="18"/>
      <c r="G104" s="18"/>
      <c r="H104" s="21"/>
      <c r="I104" s="19"/>
      <c r="J104" s="20"/>
      <c r="K104" s="20"/>
      <c r="L104" s="20"/>
      <c r="M104" s="20"/>
    </row>
    <row r="105" spans="1:13" s="5" customFormat="1" x14ac:dyDescent="0.25">
      <c r="A105" s="17"/>
      <c r="B105" s="17"/>
      <c r="C105" s="20"/>
      <c r="D105" s="20"/>
      <c r="E105" s="20"/>
      <c r="F105" s="18"/>
      <c r="G105" s="18"/>
      <c r="H105" s="21"/>
      <c r="I105" s="19"/>
      <c r="J105" s="20"/>
      <c r="K105" s="20"/>
      <c r="L105" s="20"/>
      <c r="M105" s="20"/>
    </row>
    <row r="106" spans="1:13" s="5" customFormat="1" x14ac:dyDescent="0.25">
      <c r="A106" s="17"/>
      <c r="B106" s="17"/>
      <c r="C106" s="20"/>
      <c r="D106" s="20"/>
      <c r="E106" s="20"/>
      <c r="F106" s="18"/>
      <c r="G106" s="18"/>
      <c r="H106" s="21"/>
      <c r="I106" s="19"/>
      <c r="J106" s="20"/>
      <c r="K106" s="20"/>
      <c r="L106" s="20"/>
      <c r="M106" s="20"/>
    </row>
    <row r="107" spans="1:13" s="5" customFormat="1" x14ac:dyDescent="0.25">
      <c r="A107" s="17"/>
      <c r="B107" s="17"/>
      <c r="C107" s="20"/>
      <c r="D107" s="20"/>
      <c r="E107" s="20"/>
      <c r="F107" s="18"/>
      <c r="G107" s="18"/>
      <c r="H107" s="21"/>
      <c r="I107" s="19"/>
      <c r="J107" s="20"/>
      <c r="K107" s="20"/>
      <c r="L107" s="20"/>
      <c r="M107" s="20"/>
    </row>
    <row r="108" spans="1:13" s="5" customFormat="1" x14ac:dyDescent="0.25">
      <c r="A108" s="17"/>
      <c r="B108" s="17"/>
      <c r="C108" s="20"/>
      <c r="D108" s="20"/>
      <c r="E108" s="20"/>
      <c r="F108" s="18"/>
      <c r="G108" s="18"/>
      <c r="H108" s="21"/>
      <c r="I108" s="19"/>
      <c r="J108" s="20"/>
      <c r="K108" s="20"/>
      <c r="L108" s="20"/>
      <c r="M108" s="20"/>
    </row>
    <row r="109" spans="1:13" s="5" customFormat="1" x14ac:dyDescent="0.25">
      <c r="A109" s="17"/>
      <c r="B109" s="17"/>
      <c r="C109" s="20"/>
      <c r="D109" s="20"/>
      <c r="E109" s="20"/>
      <c r="F109" s="18"/>
      <c r="G109" s="18"/>
      <c r="H109" s="21"/>
      <c r="I109" s="19"/>
      <c r="J109" s="20"/>
      <c r="K109" s="20"/>
      <c r="L109" s="20"/>
      <c r="M109" s="20"/>
    </row>
    <row r="110" spans="1:13" s="5" customFormat="1" x14ac:dyDescent="0.25">
      <c r="A110" s="17"/>
      <c r="B110" s="17"/>
      <c r="C110" s="20"/>
      <c r="D110" s="20"/>
      <c r="E110" s="20"/>
      <c r="F110" s="18"/>
      <c r="G110" s="18"/>
      <c r="H110" s="21"/>
      <c r="I110" s="19"/>
      <c r="J110" s="20"/>
      <c r="K110" s="20"/>
      <c r="L110" s="20"/>
      <c r="M110" s="20"/>
    </row>
    <row r="111" spans="1:13" s="5" customFormat="1" x14ac:dyDescent="0.25">
      <c r="A111" s="17"/>
      <c r="B111" s="17"/>
      <c r="C111" s="20"/>
      <c r="D111" s="20"/>
      <c r="E111" s="20"/>
      <c r="F111" s="18"/>
      <c r="G111" s="18"/>
      <c r="H111" s="21"/>
      <c r="I111" s="19"/>
      <c r="J111" s="20"/>
      <c r="K111" s="20"/>
      <c r="L111" s="20"/>
      <c r="M111" s="20"/>
    </row>
    <row r="112" spans="1:13" s="5" customFormat="1" x14ac:dyDescent="0.25">
      <c r="A112" s="17"/>
      <c r="B112" s="17"/>
      <c r="C112" s="20"/>
      <c r="D112" s="20"/>
      <c r="E112" s="20"/>
      <c r="F112" s="18"/>
      <c r="G112" s="18"/>
      <c r="H112" s="21"/>
      <c r="I112" s="19"/>
      <c r="J112" s="20"/>
      <c r="K112" s="20"/>
      <c r="L112" s="20"/>
      <c r="M112" s="20"/>
    </row>
    <row r="113" spans="1:13" s="5" customFormat="1" x14ac:dyDescent="0.25">
      <c r="A113" s="17"/>
      <c r="B113" s="17"/>
      <c r="C113" s="20"/>
      <c r="D113" s="20"/>
      <c r="E113" s="20"/>
      <c r="F113" s="18"/>
      <c r="G113" s="18"/>
      <c r="H113" s="21"/>
      <c r="I113" s="19"/>
      <c r="J113" s="20"/>
      <c r="K113" s="20"/>
      <c r="L113" s="20"/>
      <c r="M113" s="20"/>
    </row>
    <row r="114" spans="1:13" s="5" customFormat="1" x14ac:dyDescent="0.25">
      <c r="A114" s="17"/>
      <c r="B114" s="17"/>
      <c r="C114" s="20"/>
      <c r="D114" s="20"/>
      <c r="E114" s="20"/>
      <c r="F114" s="18"/>
      <c r="G114" s="18"/>
      <c r="H114" s="21"/>
      <c r="I114" s="19"/>
      <c r="J114" s="20"/>
      <c r="K114" s="20"/>
      <c r="L114" s="20"/>
      <c r="M114" s="20"/>
    </row>
    <row r="115" spans="1:13" s="5" customFormat="1" x14ac:dyDescent="0.25">
      <c r="A115" s="17"/>
      <c r="B115" s="17"/>
      <c r="C115" s="20"/>
      <c r="D115" s="20"/>
      <c r="E115" s="20"/>
      <c r="F115" s="18"/>
      <c r="G115" s="18"/>
      <c r="H115" s="21"/>
      <c r="I115" s="19"/>
      <c r="J115" s="20"/>
      <c r="K115" s="20"/>
      <c r="L115" s="20"/>
      <c r="M115" s="20"/>
    </row>
    <row r="116" spans="1:13" s="5" customFormat="1" x14ac:dyDescent="0.25">
      <c r="A116" s="17"/>
      <c r="B116" s="17"/>
      <c r="C116" s="20"/>
      <c r="D116" s="20"/>
      <c r="E116" s="20"/>
      <c r="F116" s="18"/>
      <c r="G116" s="18"/>
      <c r="H116" s="21"/>
      <c r="I116" s="19"/>
      <c r="J116" s="20"/>
      <c r="K116" s="20"/>
      <c r="L116" s="20"/>
      <c r="M116" s="20"/>
    </row>
    <row r="117" spans="1:13" s="5" customFormat="1" x14ac:dyDescent="0.25">
      <c r="A117" s="17"/>
      <c r="B117" s="17"/>
      <c r="C117" s="20"/>
      <c r="D117" s="20"/>
      <c r="E117" s="20"/>
      <c r="F117" s="18"/>
      <c r="G117" s="18"/>
      <c r="H117" s="21"/>
      <c r="I117" s="19"/>
      <c r="J117" s="20"/>
      <c r="K117" s="20"/>
      <c r="L117" s="20"/>
      <c r="M117" s="20"/>
    </row>
    <row r="118" spans="1:13" s="5" customFormat="1" x14ac:dyDescent="0.25">
      <c r="A118" s="17"/>
      <c r="B118" s="17"/>
      <c r="C118" s="20"/>
      <c r="D118" s="20"/>
      <c r="E118" s="20"/>
      <c r="F118" s="18"/>
      <c r="G118" s="18"/>
      <c r="H118" s="21"/>
      <c r="I118" s="19"/>
      <c r="J118" s="20"/>
      <c r="K118" s="20"/>
      <c r="L118" s="20"/>
      <c r="M118" s="20"/>
    </row>
    <row r="119" spans="1:13" s="5" customFormat="1" x14ac:dyDescent="0.25">
      <c r="A119" s="17"/>
      <c r="B119" s="17"/>
      <c r="C119" s="20"/>
      <c r="D119" s="20"/>
      <c r="E119" s="20"/>
      <c r="F119" s="18"/>
      <c r="G119" s="18"/>
      <c r="H119" s="21"/>
      <c r="I119" s="19"/>
      <c r="J119" s="20"/>
      <c r="K119" s="20"/>
      <c r="L119" s="20"/>
      <c r="M119" s="20"/>
    </row>
    <row r="120" spans="1:13" s="5" customFormat="1" x14ac:dyDescent="0.25">
      <c r="A120" s="17"/>
      <c r="B120" s="17"/>
      <c r="C120" s="20"/>
      <c r="D120" s="20"/>
      <c r="E120" s="20"/>
      <c r="F120" s="18"/>
      <c r="G120" s="18"/>
      <c r="H120" s="21"/>
      <c r="I120" s="19"/>
      <c r="J120" s="20"/>
      <c r="K120" s="20"/>
      <c r="L120" s="20"/>
      <c r="M120" s="20"/>
    </row>
    <row r="121" spans="1:13" s="5" customFormat="1" x14ac:dyDescent="0.25">
      <c r="A121" s="17"/>
      <c r="B121" s="17"/>
      <c r="C121" s="20"/>
      <c r="D121" s="20"/>
      <c r="E121" s="20"/>
      <c r="F121" s="18"/>
      <c r="G121" s="18"/>
      <c r="H121" s="21"/>
      <c r="I121" s="19"/>
      <c r="J121" s="20"/>
      <c r="K121" s="20"/>
      <c r="L121" s="20"/>
      <c r="M121" s="20"/>
    </row>
    <row r="122" spans="1:13" s="5" customFormat="1" x14ac:dyDescent="0.25">
      <c r="A122" s="17"/>
      <c r="B122" s="17"/>
      <c r="C122" s="20"/>
      <c r="D122" s="20"/>
      <c r="E122" s="20"/>
      <c r="F122" s="18"/>
      <c r="G122" s="18"/>
      <c r="H122" s="21"/>
      <c r="I122" s="19"/>
      <c r="J122" s="20"/>
      <c r="K122" s="20"/>
      <c r="L122" s="20"/>
      <c r="M122" s="20"/>
    </row>
    <row r="123" spans="1:13" s="5" customFormat="1" x14ac:dyDescent="0.25">
      <c r="A123" s="17"/>
      <c r="B123" s="17"/>
      <c r="C123" s="20"/>
      <c r="D123" s="20"/>
      <c r="E123" s="20"/>
      <c r="F123" s="18"/>
      <c r="G123" s="18"/>
      <c r="H123" s="21"/>
      <c r="I123" s="19"/>
      <c r="J123" s="20"/>
      <c r="K123" s="20"/>
      <c r="L123" s="20"/>
      <c r="M123" s="20"/>
    </row>
    <row r="124" spans="1:13" s="5" customFormat="1" x14ac:dyDescent="0.25">
      <c r="A124" s="17"/>
      <c r="B124" s="17"/>
      <c r="C124" s="20"/>
      <c r="D124" s="20"/>
      <c r="E124" s="20"/>
      <c r="F124" s="18"/>
      <c r="G124" s="18"/>
      <c r="H124" s="21"/>
      <c r="I124" s="19"/>
      <c r="J124" s="20"/>
      <c r="K124" s="20"/>
      <c r="L124" s="20"/>
      <c r="M124" s="20"/>
    </row>
    <row r="125" spans="1:13" s="5" customFormat="1" x14ac:dyDescent="0.25">
      <c r="A125" s="17"/>
      <c r="B125" s="17"/>
      <c r="C125" s="20"/>
      <c r="D125" s="20"/>
      <c r="E125" s="20"/>
      <c r="F125" s="18"/>
      <c r="G125" s="18"/>
      <c r="H125" s="21"/>
      <c r="I125" s="19"/>
      <c r="J125" s="20"/>
      <c r="K125" s="20"/>
      <c r="L125" s="20"/>
      <c r="M125" s="20"/>
    </row>
    <row r="126" spans="1:13" s="5" customFormat="1" x14ac:dyDescent="0.25">
      <c r="A126" s="17"/>
      <c r="B126" s="17"/>
      <c r="C126" s="20"/>
      <c r="D126" s="20"/>
      <c r="E126" s="20"/>
      <c r="F126" s="18"/>
      <c r="G126" s="18"/>
      <c r="H126" s="21"/>
      <c r="I126" s="19"/>
      <c r="J126" s="20"/>
      <c r="K126" s="20"/>
      <c r="L126" s="20"/>
      <c r="M126" s="20"/>
    </row>
    <row r="127" spans="1:13" s="5" customFormat="1" x14ac:dyDescent="0.25">
      <c r="A127" s="17"/>
      <c r="B127" s="17"/>
      <c r="C127" s="20"/>
      <c r="D127" s="20"/>
      <c r="E127" s="20"/>
      <c r="F127" s="18"/>
      <c r="G127" s="18"/>
      <c r="H127" s="21"/>
      <c r="I127" s="19"/>
      <c r="J127" s="20"/>
      <c r="K127" s="20"/>
      <c r="L127" s="20"/>
      <c r="M127" s="20"/>
    </row>
    <row r="128" spans="1:13" s="5" customFormat="1" x14ac:dyDescent="0.25">
      <c r="A128" s="17"/>
      <c r="B128" s="17"/>
      <c r="C128" s="20"/>
      <c r="D128" s="20"/>
      <c r="E128" s="20"/>
      <c r="F128" s="18"/>
      <c r="G128" s="18"/>
      <c r="H128" s="21"/>
      <c r="I128" s="19"/>
      <c r="J128" s="20"/>
      <c r="K128" s="20"/>
      <c r="L128" s="20"/>
      <c r="M128" s="20"/>
    </row>
    <row r="129" spans="1:13" s="5" customFormat="1" x14ac:dyDescent="0.25">
      <c r="A129" s="17"/>
      <c r="B129" s="17"/>
      <c r="C129" s="20"/>
      <c r="D129" s="20"/>
      <c r="E129" s="20"/>
      <c r="F129" s="18"/>
      <c r="G129" s="18"/>
      <c r="H129" s="21"/>
      <c r="I129" s="19"/>
      <c r="J129" s="20"/>
      <c r="K129" s="20"/>
      <c r="L129" s="20"/>
      <c r="M129" s="20"/>
    </row>
    <row r="130" spans="1:13" s="5" customFormat="1" x14ac:dyDescent="0.25">
      <c r="A130" s="17"/>
      <c r="B130" s="17"/>
      <c r="C130" s="20"/>
      <c r="D130" s="20"/>
      <c r="E130" s="20"/>
      <c r="F130" s="18"/>
      <c r="G130" s="18"/>
      <c r="H130" s="21"/>
      <c r="I130" s="19"/>
      <c r="J130" s="20"/>
      <c r="K130" s="20"/>
      <c r="L130" s="20"/>
      <c r="M130" s="20"/>
    </row>
    <row r="131" spans="1:13" s="5" customFormat="1" x14ac:dyDescent="0.25">
      <c r="A131" s="17"/>
      <c r="B131" s="17"/>
      <c r="C131" s="20"/>
      <c r="D131" s="20"/>
      <c r="E131" s="20"/>
      <c r="F131" s="18"/>
      <c r="G131" s="18"/>
      <c r="H131" s="21"/>
      <c r="I131" s="19"/>
      <c r="J131" s="20"/>
      <c r="K131" s="20"/>
      <c r="L131" s="20"/>
      <c r="M131" s="20"/>
    </row>
    <row r="132" spans="1:13" s="5" customFormat="1" x14ac:dyDescent="0.25">
      <c r="A132" s="17"/>
      <c r="B132" s="17"/>
      <c r="C132" s="20"/>
      <c r="D132" s="20"/>
      <c r="E132" s="20"/>
      <c r="F132" s="18"/>
      <c r="G132" s="18"/>
      <c r="H132" s="21"/>
      <c r="I132" s="19"/>
      <c r="J132" s="20"/>
      <c r="K132" s="20"/>
      <c r="L132" s="20"/>
      <c r="M132" s="20"/>
    </row>
    <row r="133" spans="1:13" s="5" customFormat="1" x14ac:dyDescent="0.25">
      <c r="A133" s="17"/>
      <c r="B133" s="17"/>
      <c r="C133" s="20"/>
      <c r="D133" s="20"/>
      <c r="E133" s="20"/>
      <c r="F133" s="18"/>
      <c r="G133" s="18"/>
      <c r="H133" s="21"/>
      <c r="I133" s="19"/>
      <c r="J133" s="20"/>
      <c r="K133" s="20"/>
      <c r="L133" s="20"/>
      <c r="M133" s="20"/>
    </row>
    <row r="134" spans="1:13" s="5" customFormat="1" x14ac:dyDescent="0.25">
      <c r="A134" s="17"/>
      <c r="B134" s="17"/>
      <c r="C134" s="20"/>
      <c r="D134" s="20"/>
      <c r="E134" s="20"/>
      <c r="F134" s="18"/>
      <c r="G134" s="18"/>
      <c r="H134" s="21"/>
      <c r="I134" s="19"/>
      <c r="J134" s="20"/>
      <c r="K134" s="20"/>
      <c r="L134" s="20"/>
      <c r="M134" s="20"/>
    </row>
    <row r="135" spans="1:13" s="5" customFormat="1" x14ac:dyDescent="0.25">
      <c r="A135" s="17"/>
      <c r="B135" s="17"/>
      <c r="C135" s="20"/>
      <c r="D135" s="20"/>
      <c r="E135" s="20"/>
      <c r="F135" s="18"/>
      <c r="G135" s="18"/>
      <c r="H135" s="21"/>
      <c r="I135" s="19"/>
      <c r="J135" s="20"/>
      <c r="K135" s="20"/>
      <c r="L135" s="20"/>
      <c r="M135" s="20"/>
    </row>
    <row r="136" spans="1:13" s="5" customFormat="1" x14ac:dyDescent="0.25">
      <c r="A136" s="17"/>
      <c r="B136" s="17"/>
      <c r="C136" s="20"/>
      <c r="D136" s="20"/>
      <c r="E136" s="20"/>
      <c r="F136" s="18"/>
      <c r="G136" s="18"/>
      <c r="H136" s="21"/>
      <c r="I136" s="19"/>
      <c r="J136" s="20"/>
      <c r="K136" s="20"/>
      <c r="L136" s="20"/>
      <c r="M136" s="20"/>
    </row>
    <row r="137" spans="1:13" s="5" customFormat="1" x14ac:dyDescent="0.25">
      <c r="A137" s="17"/>
      <c r="B137" s="17"/>
      <c r="C137" s="20"/>
      <c r="D137" s="20"/>
      <c r="E137" s="20"/>
      <c r="F137" s="18"/>
      <c r="G137" s="18"/>
      <c r="H137" s="21"/>
      <c r="I137" s="19"/>
      <c r="J137" s="20"/>
      <c r="K137" s="20"/>
      <c r="L137" s="20"/>
      <c r="M137" s="20"/>
    </row>
    <row r="138" spans="1:13" s="5" customFormat="1" x14ac:dyDescent="0.25">
      <c r="A138" s="17"/>
      <c r="B138" s="17"/>
      <c r="C138" s="20"/>
      <c r="D138" s="20"/>
      <c r="E138" s="20"/>
      <c r="F138" s="18"/>
      <c r="G138" s="18"/>
      <c r="H138" s="21"/>
      <c r="I138" s="19"/>
      <c r="J138" s="20"/>
      <c r="K138" s="20"/>
      <c r="L138" s="20"/>
      <c r="M138" s="20"/>
    </row>
    <row r="139" spans="1:13" s="5" customFormat="1" x14ac:dyDescent="0.25">
      <c r="A139" s="17"/>
      <c r="B139" s="17"/>
      <c r="C139" s="20"/>
      <c r="D139" s="20"/>
      <c r="E139" s="20"/>
      <c r="F139" s="18"/>
      <c r="G139" s="18"/>
      <c r="H139" s="21"/>
      <c r="I139" s="19"/>
      <c r="J139" s="20"/>
      <c r="K139" s="20"/>
      <c r="L139" s="20"/>
      <c r="M139" s="20"/>
    </row>
    <row r="140" spans="1:13" s="5" customFormat="1" x14ac:dyDescent="0.25">
      <c r="A140" s="17"/>
      <c r="B140" s="17"/>
      <c r="C140" s="20"/>
      <c r="D140" s="20"/>
      <c r="E140" s="20"/>
      <c r="F140" s="18"/>
      <c r="G140" s="18"/>
      <c r="H140" s="21"/>
      <c r="I140" s="19"/>
      <c r="J140" s="20"/>
      <c r="K140" s="20"/>
      <c r="L140" s="20"/>
      <c r="M140" s="20"/>
    </row>
    <row r="141" spans="1:13" s="5" customFormat="1" x14ac:dyDescent="0.25">
      <c r="A141" s="17"/>
      <c r="B141" s="17"/>
      <c r="C141" s="20"/>
      <c r="D141" s="20"/>
      <c r="E141" s="20"/>
      <c r="F141" s="18"/>
      <c r="G141" s="18"/>
      <c r="H141" s="21"/>
      <c r="I141" s="19"/>
      <c r="J141" s="20"/>
      <c r="K141" s="20"/>
      <c r="L141" s="20"/>
      <c r="M141" s="20"/>
    </row>
    <row r="142" spans="1:13" s="5" customFormat="1" x14ac:dyDescent="0.25">
      <c r="A142" s="17"/>
      <c r="B142" s="17"/>
      <c r="C142" s="20"/>
      <c r="D142" s="20"/>
      <c r="E142" s="20"/>
      <c r="F142" s="18"/>
      <c r="G142" s="18"/>
      <c r="H142" s="21"/>
      <c r="I142" s="19"/>
      <c r="J142" s="20"/>
      <c r="K142" s="20"/>
      <c r="L142" s="20"/>
      <c r="M142" s="20"/>
    </row>
    <row r="143" spans="1:13" s="5" customFormat="1" x14ac:dyDescent="0.25">
      <c r="A143" s="17"/>
      <c r="B143" s="17"/>
      <c r="C143" s="20"/>
      <c r="D143" s="20"/>
      <c r="E143" s="20"/>
      <c r="F143" s="18"/>
      <c r="G143" s="18"/>
      <c r="H143" s="21"/>
      <c r="I143" s="19"/>
      <c r="J143" s="20"/>
      <c r="K143" s="20"/>
      <c r="L143" s="20"/>
      <c r="M143" s="20"/>
    </row>
    <row r="144" spans="1:13" s="5" customFormat="1" x14ac:dyDescent="0.25">
      <c r="A144" s="17"/>
      <c r="B144" s="17"/>
      <c r="C144" s="20"/>
      <c r="D144" s="20"/>
      <c r="E144" s="20"/>
      <c r="F144" s="18"/>
      <c r="G144" s="18"/>
      <c r="H144" s="21"/>
      <c r="I144" s="19"/>
      <c r="J144" s="20"/>
      <c r="K144" s="20"/>
      <c r="L144" s="20"/>
      <c r="M144" s="20"/>
    </row>
    <row r="145" spans="1:13" s="5" customFormat="1" x14ac:dyDescent="0.25">
      <c r="A145" s="17"/>
      <c r="B145" s="17"/>
      <c r="C145" s="20"/>
      <c r="D145" s="20"/>
      <c r="E145" s="20"/>
      <c r="F145" s="18"/>
      <c r="G145" s="18"/>
      <c r="H145" s="21"/>
      <c r="I145" s="19"/>
      <c r="J145" s="20"/>
      <c r="K145" s="20"/>
      <c r="L145" s="20"/>
      <c r="M145" s="20"/>
    </row>
    <row r="146" spans="1:13" s="5" customFormat="1" x14ac:dyDescent="0.25">
      <c r="A146" s="17"/>
      <c r="B146" s="17"/>
      <c r="C146" s="20"/>
      <c r="D146" s="20"/>
      <c r="E146" s="20"/>
      <c r="F146" s="18"/>
      <c r="G146" s="18"/>
      <c r="H146" s="21"/>
      <c r="I146" s="19"/>
      <c r="J146" s="20"/>
      <c r="K146" s="20"/>
      <c r="L146" s="20"/>
      <c r="M146" s="20"/>
    </row>
    <row r="147" spans="1:13" s="5" customFormat="1" x14ac:dyDescent="0.25">
      <c r="A147" s="17"/>
      <c r="B147" s="17"/>
      <c r="C147" s="20"/>
      <c r="D147" s="20"/>
      <c r="E147" s="20"/>
      <c r="F147" s="18"/>
      <c r="G147" s="18"/>
      <c r="H147" s="21"/>
      <c r="I147" s="19"/>
      <c r="J147" s="20"/>
      <c r="K147" s="20"/>
      <c r="L147" s="20"/>
      <c r="M147" s="20"/>
    </row>
    <row r="148" spans="1:13" s="5" customFormat="1" x14ac:dyDescent="0.25">
      <c r="A148" s="17"/>
      <c r="B148" s="17"/>
      <c r="C148" s="20"/>
      <c r="D148" s="20"/>
      <c r="E148" s="20"/>
      <c r="F148" s="18"/>
      <c r="G148" s="18"/>
      <c r="H148" s="21"/>
      <c r="I148" s="19"/>
      <c r="J148" s="20"/>
      <c r="K148" s="20"/>
      <c r="L148" s="20"/>
      <c r="M148" s="20"/>
    </row>
    <row r="149" spans="1:13" s="5" customFormat="1" x14ac:dyDescent="0.25">
      <c r="A149" s="17"/>
      <c r="B149" s="17"/>
      <c r="C149" s="20"/>
      <c r="D149" s="20"/>
      <c r="E149" s="20"/>
      <c r="F149" s="18"/>
      <c r="G149" s="18"/>
      <c r="H149" s="21"/>
      <c r="I149" s="19"/>
      <c r="J149" s="20"/>
      <c r="K149" s="20"/>
      <c r="L149" s="20"/>
      <c r="M149" s="20"/>
    </row>
    <row r="150" spans="1:13" s="5" customFormat="1" x14ac:dyDescent="0.25">
      <c r="A150" s="17"/>
      <c r="B150" s="17"/>
      <c r="C150" s="20"/>
      <c r="D150" s="20"/>
      <c r="E150" s="20"/>
      <c r="F150" s="18"/>
      <c r="G150" s="18"/>
      <c r="H150" s="21"/>
      <c r="I150" s="19"/>
      <c r="J150" s="20"/>
      <c r="K150" s="20"/>
      <c r="L150" s="20"/>
      <c r="M150" s="20"/>
    </row>
    <row r="151" spans="1:13" s="5" customFormat="1" x14ac:dyDescent="0.25">
      <c r="A151" s="17"/>
      <c r="B151" s="17"/>
      <c r="C151" s="20"/>
      <c r="D151" s="20"/>
      <c r="E151" s="20"/>
      <c r="F151" s="18"/>
      <c r="G151" s="18"/>
      <c r="H151" s="21"/>
      <c r="I151" s="19"/>
      <c r="J151" s="20"/>
      <c r="K151" s="20"/>
      <c r="L151" s="20"/>
      <c r="M151" s="20"/>
    </row>
    <row r="152" spans="1:13" s="5" customFormat="1" x14ac:dyDescent="0.25">
      <c r="A152" s="17"/>
      <c r="B152" s="17"/>
      <c r="C152" s="20"/>
      <c r="D152" s="20"/>
      <c r="E152" s="20"/>
      <c r="F152" s="18"/>
      <c r="G152" s="18"/>
      <c r="H152" s="21"/>
      <c r="I152" s="19"/>
      <c r="J152" s="20"/>
      <c r="K152" s="20"/>
      <c r="L152" s="20"/>
      <c r="M152" s="20"/>
    </row>
    <row r="153" spans="1:13" s="5" customFormat="1" x14ac:dyDescent="0.25">
      <c r="A153" s="17"/>
      <c r="B153" s="17"/>
      <c r="C153" s="20"/>
      <c r="D153" s="20"/>
      <c r="E153" s="20"/>
      <c r="F153" s="18"/>
      <c r="G153" s="18"/>
      <c r="H153" s="21"/>
      <c r="I153" s="19"/>
      <c r="J153" s="20"/>
      <c r="K153" s="20"/>
      <c r="L153" s="20"/>
      <c r="M153" s="20"/>
    </row>
    <row r="154" spans="1:13" s="5" customFormat="1" x14ac:dyDescent="0.25">
      <c r="A154" s="17"/>
      <c r="B154" s="17"/>
      <c r="C154" s="20"/>
      <c r="D154" s="20"/>
      <c r="E154" s="20"/>
      <c r="F154" s="18"/>
      <c r="G154" s="18"/>
      <c r="H154" s="21"/>
      <c r="I154" s="19"/>
      <c r="J154" s="20"/>
      <c r="K154" s="20"/>
      <c r="L154" s="20"/>
      <c r="M154" s="20"/>
    </row>
    <row r="155" spans="1:13" s="5" customFormat="1" x14ac:dyDescent="0.25">
      <c r="A155" s="17"/>
      <c r="B155" s="17"/>
      <c r="C155" s="20"/>
      <c r="D155" s="20"/>
      <c r="E155" s="20"/>
      <c r="F155" s="18"/>
      <c r="G155" s="18"/>
      <c r="H155" s="21"/>
      <c r="I155" s="19"/>
      <c r="J155" s="20"/>
      <c r="K155" s="20"/>
      <c r="L155" s="20"/>
      <c r="M155" s="20"/>
    </row>
    <row r="156" spans="1:13" s="5" customFormat="1" x14ac:dyDescent="0.25">
      <c r="A156" s="17"/>
      <c r="B156" s="17"/>
      <c r="C156" s="20"/>
      <c r="D156" s="20"/>
      <c r="E156" s="20"/>
      <c r="F156" s="18"/>
      <c r="G156" s="18"/>
      <c r="H156" s="21"/>
      <c r="I156" s="19"/>
      <c r="J156" s="20"/>
      <c r="K156" s="20"/>
      <c r="L156" s="20"/>
      <c r="M156" s="20"/>
    </row>
    <row r="157" spans="1:13" s="5" customFormat="1" x14ac:dyDescent="0.25">
      <c r="A157" s="17"/>
      <c r="B157" s="17"/>
      <c r="C157" s="20"/>
      <c r="D157" s="20"/>
      <c r="E157" s="20"/>
      <c r="F157" s="18"/>
      <c r="G157" s="18"/>
      <c r="H157" s="21"/>
      <c r="I157" s="19"/>
      <c r="J157" s="20"/>
      <c r="K157" s="20"/>
      <c r="L157" s="20"/>
      <c r="M157" s="20"/>
    </row>
    <row r="158" spans="1:13" s="5" customFormat="1" x14ac:dyDescent="0.25">
      <c r="A158" s="17"/>
      <c r="B158" s="17"/>
      <c r="C158" s="20"/>
      <c r="D158" s="20"/>
      <c r="E158" s="20"/>
      <c r="F158" s="18"/>
      <c r="G158" s="18"/>
      <c r="H158" s="21"/>
      <c r="I158" s="19"/>
      <c r="J158" s="20"/>
      <c r="K158" s="20"/>
      <c r="L158" s="20"/>
      <c r="M158" s="20"/>
    </row>
    <row r="159" spans="1:13" s="5" customFormat="1" x14ac:dyDescent="0.25">
      <c r="A159" s="17"/>
      <c r="B159" s="17"/>
      <c r="C159" s="20"/>
      <c r="D159" s="20"/>
      <c r="E159" s="20"/>
      <c r="F159" s="18"/>
      <c r="G159" s="18"/>
      <c r="H159" s="21"/>
      <c r="I159" s="19"/>
      <c r="J159" s="20"/>
      <c r="K159" s="20"/>
      <c r="L159" s="20"/>
      <c r="M159" s="20"/>
    </row>
    <row r="160" spans="1:13" s="5" customFormat="1" x14ac:dyDescent="0.25">
      <c r="A160" s="17"/>
      <c r="B160" s="17"/>
      <c r="C160" s="20"/>
      <c r="D160" s="20"/>
      <c r="E160" s="20"/>
      <c r="F160" s="18"/>
      <c r="G160" s="18"/>
      <c r="H160" s="21"/>
      <c r="I160" s="19"/>
      <c r="J160" s="20"/>
      <c r="K160" s="20"/>
      <c r="L160" s="20"/>
      <c r="M160" s="20"/>
    </row>
    <row r="161" spans="1:13" s="5" customFormat="1" x14ac:dyDescent="0.25">
      <c r="A161" s="17"/>
      <c r="B161" s="17"/>
      <c r="C161" s="20"/>
      <c r="D161" s="20"/>
      <c r="E161" s="20"/>
      <c r="F161" s="18"/>
      <c r="G161" s="18"/>
      <c r="H161" s="21"/>
      <c r="I161" s="19"/>
      <c r="J161" s="20"/>
      <c r="K161" s="20"/>
      <c r="L161" s="20"/>
      <c r="M161" s="20"/>
    </row>
    <row r="162" spans="1:13" s="5" customFormat="1" x14ac:dyDescent="0.25">
      <c r="A162" s="17"/>
      <c r="B162" s="17"/>
      <c r="C162" s="20"/>
      <c r="D162" s="20"/>
      <c r="E162" s="20"/>
      <c r="F162" s="18"/>
      <c r="G162" s="18"/>
      <c r="H162" s="21"/>
      <c r="I162" s="19"/>
      <c r="J162" s="20"/>
      <c r="K162" s="20"/>
      <c r="L162" s="20"/>
      <c r="M162" s="20"/>
    </row>
    <row r="163" spans="1:13" s="5" customFormat="1" x14ac:dyDescent="0.25">
      <c r="A163" s="17"/>
      <c r="B163" s="17"/>
      <c r="C163" s="20"/>
      <c r="D163" s="20"/>
      <c r="E163" s="20"/>
      <c r="F163" s="18"/>
      <c r="G163" s="18"/>
      <c r="H163" s="21"/>
      <c r="I163" s="19"/>
      <c r="J163" s="20"/>
      <c r="K163" s="20"/>
      <c r="L163" s="20"/>
      <c r="M163" s="20"/>
    </row>
    <row r="164" spans="1:13" s="5" customFormat="1" x14ac:dyDescent="0.25">
      <c r="A164" s="17"/>
      <c r="B164" s="17"/>
      <c r="C164" s="20"/>
      <c r="D164" s="20"/>
      <c r="E164" s="20"/>
      <c r="F164" s="18"/>
      <c r="G164" s="18"/>
      <c r="H164" s="21"/>
      <c r="I164" s="19"/>
      <c r="J164" s="20"/>
      <c r="K164" s="20"/>
      <c r="L164" s="20"/>
      <c r="M164" s="20"/>
    </row>
    <row r="165" spans="1:13" s="5" customFormat="1" x14ac:dyDescent="0.25">
      <c r="A165" s="17"/>
      <c r="B165" s="17"/>
      <c r="C165" s="20"/>
      <c r="D165" s="20"/>
      <c r="E165" s="20"/>
      <c r="F165" s="18"/>
      <c r="G165" s="18"/>
      <c r="H165" s="21"/>
      <c r="I165" s="19"/>
      <c r="J165" s="20"/>
      <c r="K165" s="20"/>
      <c r="L165" s="20"/>
      <c r="M165" s="20"/>
    </row>
    <row r="166" spans="1:13" s="5" customFormat="1" x14ac:dyDescent="0.25">
      <c r="A166" s="17"/>
      <c r="B166" s="17"/>
      <c r="C166" s="20"/>
      <c r="D166" s="20"/>
      <c r="E166" s="20"/>
      <c r="F166" s="18"/>
      <c r="G166" s="18"/>
      <c r="H166" s="21"/>
      <c r="I166" s="19"/>
      <c r="J166" s="20"/>
      <c r="K166" s="20"/>
      <c r="L166" s="20"/>
      <c r="M166" s="20"/>
    </row>
    <row r="167" spans="1:13" s="5" customFormat="1" x14ac:dyDescent="0.25">
      <c r="A167" s="17"/>
      <c r="B167" s="17"/>
      <c r="C167" s="20"/>
      <c r="D167" s="20"/>
      <c r="E167" s="20"/>
      <c r="F167" s="18"/>
      <c r="G167" s="18"/>
      <c r="H167" s="21"/>
      <c r="I167" s="19"/>
      <c r="J167" s="20"/>
      <c r="K167" s="20"/>
      <c r="L167" s="20"/>
      <c r="M167" s="20"/>
    </row>
    <row r="168" spans="1:13" s="5" customFormat="1" x14ac:dyDescent="0.25">
      <c r="A168" s="17"/>
      <c r="B168" s="17"/>
      <c r="C168" s="20"/>
      <c r="D168" s="20"/>
      <c r="E168" s="20"/>
      <c r="F168" s="18"/>
      <c r="G168" s="18"/>
      <c r="H168" s="21"/>
      <c r="I168" s="19"/>
      <c r="J168" s="20"/>
      <c r="K168" s="20"/>
      <c r="L168" s="20"/>
      <c r="M168" s="20"/>
    </row>
    <row r="169" spans="1:13" s="5" customFormat="1" x14ac:dyDescent="0.25">
      <c r="A169" s="17"/>
      <c r="B169" s="17"/>
      <c r="C169" s="20"/>
      <c r="D169" s="20"/>
      <c r="E169" s="20"/>
      <c r="F169" s="18"/>
      <c r="G169" s="18"/>
      <c r="H169" s="21"/>
      <c r="I169" s="19"/>
      <c r="J169" s="20"/>
      <c r="K169" s="20"/>
      <c r="L169" s="20"/>
      <c r="M169" s="20"/>
    </row>
    <row r="170" spans="1:13" s="5" customFormat="1" x14ac:dyDescent="0.25">
      <c r="A170" s="17"/>
      <c r="B170" s="17"/>
      <c r="C170" s="20"/>
      <c r="D170" s="20"/>
      <c r="E170" s="20"/>
      <c r="F170" s="18"/>
      <c r="G170" s="18"/>
      <c r="H170" s="21"/>
      <c r="I170" s="19"/>
      <c r="J170" s="20"/>
      <c r="K170" s="20"/>
      <c r="L170" s="20"/>
      <c r="M170" s="20"/>
    </row>
    <row r="171" spans="1:13" s="5" customFormat="1" x14ac:dyDescent="0.25">
      <c r="A171" s="17"/>
      <c r="B171" s="17"/>
      <c r="C171" s="20"/>
      <c r="D171" s="20"/>
      <c r="E171" s="20"/>
      <c r="F171" s="18"/>
      <c r="G171" s="18"/>
      <c r="H171" s="21"/>
      <c r="I171" s="19"/>
      <c r="J171" s="20"/>
      <c r="K171" s="20"/>
      <c r="L171" s="20"/>
      <c r="M171" s="20"/>
    </row>
    <row r="172" spans="1:13" s="5" customFormat="1" x14ac:dyDescent="0.25">
      <c r="A172" s="17"/>
      <c r="B172" s="17"/>
      <c r="C172" s="20"/>
      <c r="D172" s="20"/>
      <c r="E172" s="20"/>
      <c r="F172" s="18"/>
      <c r="G172" s="18"/>
      <c r="H172" s="21"/>
      <c r="I172" s="19"/>
      <c r="J172" s="20"/>
      <c r="K172" s="20"/>
      <c r="L172" s="20"/>
      <c r="M172" s="20"/>
    </row>
    <row r="173" spans="1:13" s="5" customFormat="1" x14ac:dyDescent="0.25">
      <c r="A173" s="17"/>
      <c r="B173" s="17"/>
      <c r="C173" s="20"/>
      <c r="D173" s="20"/>
      <c r="E173" s="20"/>
      <c r="F173" s="18"/>
      <c r="G173" s="18"/>
      <c r="H173" s="21"/>
      <c r="I173" s="19"/>
      <c r="J173" s="20"/>
      <c r="K173" s="20"/>
      <c r="L173" s="20"/>
      <c r="M173" s="20"/>
    </row>
    <row r="174" spans="1:13" s="5" customFormat="1" x14ac:dyDescent="0.25">
      <c r="A174" s="17"/>
      <c r="B174" s="17"/>
      <c r="C174" s="20"/>
      <c r="D174" s="20"/>
      <c r="E174" s="20"/>
      <c r="F174" s="18"/>
      <c r="G174" s="18"/>
      <c r="H174" s="21"/>
      <c r="I174" s="19"/>
      <c r="J174" s="20"/>
      <c r="K174" s="20"/>
      <c r="L174" s="20"/>
      <c r="M174" s="20"/>
    </row>
    <row r="175" spans="1:13" s="5" customFormat="1" x14ac:dyDescent="0.25">
      <c r="A175" s="17"/>
      <c r="B175" s="17"/>
      <c r="C175" s="20"/>
      <c r="D175" s="20"/>
      <c r="E175" s="20"/>
      <c r="F175" s="18"/>
      <c r="G175" s="18"/>
      <c r="H175" s="21"/>
      <c r="I175" s="19"/>
      <c r="J175" s="20"/>
      <c r="K175" s="20"/>
      <c r="L175" s="20"/>
      <c r="M175" s="20"/>
    </row>
    <row r="176" spans="1:13" s="5" customFormat="1" x14ac:dyDescent="0.25">
      <c r="A176" s="17"/>
      <c r="B176" s="17"/>
      <c r="C176" s="20"/>
      <c r="D176" s="20"/>
      <c r="E176" s="20"/>
      <c r="F176" s="18"/>
      <c r="G176" s="18"/>
      <c r="H176" s="21"/>
      <c r="I176" s="19"/>
      <c r="J176" s="20"/>
      <c r="K176" s="20"/>
      <c r="L176" s="20"/>
      <c r="M176" s="20"/>
    </row>
    <row r="177" spans="1:13" s="5" customFormat="1" x14ac:dyDescent="0.25">
      <c r="A177" s="17"/>
      <c r="B177" s="17"/>
      <c r="C177" s="20"/>
      <c r="D177" s="20"/>
      <c r="E177" s="20"/>
      <c r="F177" s="18"/>
      <c r="G177" s="18"/>
      <c r="H177" s="21"/>
      <c r="I177" s="19"/>
      <c r="J177" s="20"/>
      <c r="K177" s="20"/>
      <c r="L177" s="20"/>
      <c r="M177" s="20"/>
    </row>
    <row r="178" spans="1:13" s="5" customFormat="1" x14ac:dyDescent="0.25">
      <c r="A178" s="17"/>
      <c r="B178" s="17"/>
      <c r="C178" s="20"/>
      <c r="D178" s="20"/>
      <c r="E178" s="20"/>
      <c r="F178" s="18"/>
      <c r="G178" s="18"/>
      <c r="H178" s="21"/>
      <c r="I178" s="19"/>
      <c r="J178" s="20"/>
      <c r="K178" s="20"/>
      <c r="L178" s="20"/>
      <c r="M178" s="20"/>
    </row>
    <row r="179" spans="1:13" s="5" customFormat="1" x14ac:dyDescent="0.25">
      <c r="A179" s="17"/>
      <c r="B179" s="17"/>
      <c r="C179" s="20"/>
      <c r="D179" s="20"/>
      <c r="E179" s="20"/>
      <c r="F179" s="18"/>
      <c r="G179" s="18"/>
      <c r="H179" s="21"/>
      <c r="I179" s="19"/>
      <c r="J179" s="20"/>
      <c r="K179" s="20"/>
      <c r="L179" s="20"/>
      <c r="M179" s="20"/>
    </row>
    <row r="180" spans="1:13" s="5" customFormat="1" x14ac:dyDescent="0.25">
      <c r="A180" s="17"/>
      <c r="B180" s="17"/>
      <c r="C180" s="20"/>
      <c r="D180" s="20"/>
      <c r="E180" s="20"/>
      <c r="F180" s="18"/>
      <c r="G180" s="18"/>
      <c r="H180" s="21"/>
      <c r="I180" s="19"/>
      <c r="J180" s="20"/>
      <c r="K180" s="20"/>
      <c r="L180" s="20"/>
      <c r="M180" s="20"/>
    </row>
    <row r="181" spans="1:13" s="5" customFormat="1" x14ac:dyDescent="0.25">
      <c r="A181" s="17"/>
      <c r="B181" s="17"/>
      <c r="C181" s="20"/>
      <c r="D181" s="20"/>
      <c r="E181" s="20"/>
      <c r="F181" s="18"/>
      <c r="G181" s="18"/>
      <c r="H181" s="21"/>
      <c r="I181" s="19"/>
      <c r="J181" s="20"/>
      <c r="K181" s="20"/>
      <c r="L181" s="20"/>
      <c r="M181" s="20"/>
    </row>
    <row r="182" spans="1:13" s="5" customFormat="1" x14ac:dyDescent="0.25">
      <c r="A182" s="17"/>
      <c r="B182" s="17"/>
      <c r="C182" s="20"/>
      <c r="D182" s="20"/>
      <c r="E182" s="20"/>
      <c r="F182" s="18"/>
      <c r="G182" s="18"/>
      <c r="H182" s="21"/>
      <c r="I182" s="19"/>
      <c r="J182" s="20"/>
      <c r="K182" s="20"/>
      <c r="L182" s="20"/>
      <c r="M182" s="20"/>
    </row>
    <row r="183" spans="1:13" s="5" customFormat="1" x14ac:dyDescent="0.25">
      <c r="A183" s="17"/>
      <c r="B183" s="17"/>
      <c r="C183" s="20"/>
      <c r="D183" s="20"/>
      <c r="E183" s="20"/>
      <c r="F183" s="18"/>
      <c r="G183" s="18"/>
      <c r="H183" s="21"/>
      <c r="I183" s="19"/>
      <c r="J183" s="20"/>
      <c r="K183" s="20"/>
      <c r="L183" s="20"/>
      <c r="M183" s="20"/>
    </row>
    <row r="184" spans="1:13" s="5" customFormat="1" x14ac:dyDescent="0.25">
      <c r="A184" s="17"/>
      <c r="B184" s="17"/>
      <c r="C184" s="20"/>
      <c r="D184" s="20"/>
      <c r="E184" s="20"/>
      <c r="F184" s="18"/>
      <c r="G184" s="18"/>
      <c r="H184" s="21"/>
      <c r="I184" s="19"/>
      <c r="J184" s="20"/>
      <c r="K184" s="20"/>
      <c r="L184" s="20"/>
      <c r="M184" s="20"/>
    </row>
    <row r="185" spans="1:13" s="5" customFormat="1" x14ac:dyDescent="0.25">
      <c r="A185" s="17"/>
      <c r="B185" s="17"/>
      <c r="C185" s="20"/>
      <c r="D185" s="20"/>
      <c r="E185" s="20"/>
      <c r="F185" s="18"/>
      <c r="G185" s="18"/>
      <c r="H185" s="21"/>
      <c r="I185" s="19"/>
      <c r="J185" s="20"/>
      <c r="K185" s="20"/>
      <c r="L185" s="20"/>
      <c r="M185" s="20"/>
    </row>
    <row r="186" spans="1:13" s="5" customFormat="1" x14ac:dyDescent="0.25">
      <c r="A186" s="17"/>
      <c r="B186" s="17"/>
      <c r="C186" s="20"/>
      <c r="D186" s="20"/>
      <c r="E186" s="20"/>
      <c r="F186" s="18"/>
      <c r="G186" s="18"/>
      <c r="H186" s="21"/>
      <c r="I186" s="19"/>
      <c r="J186" s="20"/>
      <c r="K186" s="20"/>
      <c r="L186" s="20"/>
      <c r="M186" s="20"/>
    </row>
    <row r="187" spans="1:13" s="5" customFormat="1" x14ac:dyDescent="0.25">
      <c r="A187" s="17"/>
      <c r="B187" s="17"/>
      <c r="C187" s="20"/>
      <c r="D187" s="20"/>
      <c r="E187" s="20"/>
      <c r="F187" s="18"/>
      <c r="G187" s="18"/>
      <c r="H187" s="21"/>
      <c r="I187" s="19"/>
      <c r="J187" s="20"/>
      <c r="K187" s="20"/>
      <c r="L187" s="20"/>
      <c r="M187" s="20"/>
    </row>
    <row r="188" spans="1:13" s="5" customFormat="1" x14ac:dyDescent="0.25">
      <c r="A188" s="17"/>
      <c r="B188" s="17"/>
      <c r="C188" s="20"/>
      <c r="D188" s="20"/>
      <c r="E188" s="20"/>
      <c r="F188" s="18"/>
      <c r="G188" s="18"/>
      <c r="H188" s="21"/>
      <c r="I188" s="19"/>
      <c r="J188" s="20"/>
      <c r="K188" s="20"/>
      <c r="L188" s="20"/>
      <c r="M188" s="20"/>
    </row>
    <row r="189" spans="1:13" s="5" customFormat="1" x14ac:dyDescent="0.25">
      <c r="A189" s="17"/>
      <c r="B189" s="17"/>
      <c r="C189" s="20"/>
      <c r="D189" s="20"/>
      <c r="E189" s="20"/>
      <c r="F189" s="18"/>
      <c r="G189" s="18"/>
      <c r="H189" s="21"/>
      <c r="I189" s="19"/>
      <c r="J189" s="20"/>
      <c r="K189" s="20"/>
      <c r="L189" s="20"/>
      <c r="M189" s="20"/>
    </row>
    <row r="190" spans="1:13" s="5" customFormat="1" x14ac:dyDescent="0.25">
      <c r="A190" s="17"/>
      <c r="B190" s="17"/>
      <c r="C190" s="20"/>
      <c r="D190" s="20"/>
      <c r="E190" s="20"/>
      <c r="F190" s="18"/>
      <c r="G190" s="18"/>
      <c r="H190" s="21"/>
      <c r="I190" s="19"/>
      <c r="J190" s="20"/>
      <c r="K190" s="20"/>
      <c r="L190" s="20"/>
      <c r="M190" s="20"/>
    </row>
    <row r="191" spans="1:13" s="5" customFormat="1" x14ac:dyDescent="0.25">
      <c r="A191" s="17"/>
      <c r="B191" s="17"/>
      <c r="C191" s="20"/>
      <c r="D191" s="20"/>
      <c r="E191" s="20"/>
      <c r="F191" s="18"/>
      <c r="G191" s="18"/>
      <c r="H191" s="21"/>
      <c r="I191" s="19"/>
      <c r="J191" s="20"/>
      <c r="K191" s="20"/>
      <c r="L191" s="20"/>
      <c r="M191" s="20"/>
    </row>
    <row r="192" spans="1:13" s="5" customFormat="1" x14ac:dyDescent="0.25">
      <c r="A192" s="17"/>
      <c r="B192" s="17"/>
      <c r="C192" s="20"/>
      <c r="D192" s="20"/>
      <c r="E192" s="20"/>
      <c r="F192" s="18"/>
      <c r="G192" s="18"/>
      <c r="H192" s="21"/>
      <c r="I192" s="19"/>
      <c r="J192" s="20"/>
      <c r="K192" s="20"/>
      <c r="L192" s="20"/>
      <c r="M192" s="20"/>
    </row>
    <row r="193" spans="1:13" s="5" customFormat="1" x14ac:dyDescent="0.25">
      <c r="A193" s="17"/>
      <c r="B193" s="17"/>
      <c r="C193" s="20"/>
      <c r="D193" s="20"/>
      <c r="E193" s="20"/>
      <c r="F193" s="18"/>
      <c r="G193" s="18"/>
      <c r="H193" s="21"/>
      <c r="I193" s="19"/>
      <c r="J193" s="20"/>
      <c r="K193" s="20"/>
      <c r="L193" s="20"/>
      <c r="M193" s="20"/>
    </row>
    <row r="194" spans="1:13" s="5" customFormat="1" x14ac:dyDescent="0.25">
      <c r="A194" s="17"/>
      <c r="B194" s="17"/>
      <c r="C194" s="20"/>
      <c r="D194" s="20"/>
      <c r="E194" s="20"/>
      <c r="F194" s="18"/>
      <c r="G194" s="18"/>
      <c r="H194" s="21"/>
      <c r="I194" s="19"/>
      <c r="J194" s="20"/>
      <c r="K194" s="20"/>
      <c r="L194" s="20"/>
      <c r="M194" s="20"/>
    </row>
    <row r="195" spans="1:13" s="5" customFormat="1" x14ac:dyDescent="0.25">
      <c r="A195" s="17"/>
      <c r="B195" s="17"/>
      <c r="C195" s="20"/>
      <c r="D195" s="20"/>
      <c r="E195" s="20"/>
      <c r="F195" s="18"/>
      <c r="G195" s="18"/>
      <c r="H195" s="21"/>
      <c r="I195" s="19"/>
      <c r="J195" s="20"/>
      <c r="K195" s="20"/>
      <c r="L195" s="20"/>
      <c r="M195" s="20"/>
    </row>
    <row r="196" spans="1:13" s="5" customFormat="1" x14ac:dyDescent="0.25">
      <c r="A196" s="17"/>
      <c r="B196" s="17"/>
      <c r="C196" s="20"/>
      <c r="D196" s="20"/>
      <c r="E196" s="20"/>
      <c r="F196" s="18"/>
      <c r="G196" s="18"/>
      <c r="H196" s="21"/>
      <c r="I196" s="19"/>
      <c r="J196" s="20"/>
      <c r="K196" s="20"/>
      <c r="L196" s="20"/>
      <c r="M196" s="20"/>
    </row>
    <row r="197" spans="1:13" s="5" customFormat="1" x14ac:dyDescent="0.25">
      <c r="A197" s="17"/>
      <c r="B197" s="17"/>
      <c r="C197" s="20"/>
      <c r="D197" s="20"/>
      <c r="E197" s="20"/>
      <c r="F197" s="18"/>
      <c r="G197" s="18"/>
      <c r="H197" s="21"/>
      <c r="I197" s="19"/>
      <c r="J197" s="20"/>
      <c r="K197" s="20"/>
      <c r="L197" s="20"/>
      <c r="M197" s="20"/>
    </row>
    <row r="198" spans="1:13" s="5" customFormat="1" x14ac:dyDescent="0.25">
      <c r="A198" s="17"/>
      <c r="B198" s="17"/>
      <c r="C198" s="20"/>
      <c r="D198" s="20"/>
      <c r="E198" s="20"/>
      <c r="F198" s="18"/>
      <c r="G198" s="18"/>
      <c r="H198" s="21"/>
      <c r="I198" s="19"/>
      <c r="J198" s="20"/>
      <c r="K198" s="20"/>
      <c r="L198" s="20"/>
      <c r="M198" s="20"/>
    </row>
    <row r="199" spans="1:13" s="5" customFormat="1" x14ac:dyDescent="0.25">
      <c r="A199" s="17"/>
      <c r="B199" s="17"/>
      <c r="C199" s="20"/>
      <c r="D199" s="20"/>
      <c r="E199" s="20"/>
      <c r="F199" s="18"/>
      <c r="G199" s="18"/>
      <c r="H199" s="21"/>
      <c r="I199" s="19"/>
      <c r="J199" s="20"/>
      <c r="K199" s="20"/>
      <c r="L199" s="20"/>
      <c r="M199" s="20"/>
    </row>
    <row r="200" spans="1:13" s="5" customFormat="1" x14ac:dyDescent="0.25">
      <c r="A200" s="17"/>
      <c r="B200" s="17"/>
      <c r="C200" s="20"/>
      <c r="D200" s="20"/>
      <c r="E200" s="20"/>
      <c r="F200" s="18"/>
      <c r="G200" s="18"/>
      <c r="H200" s="21"/>
      <c r="I200" s="19"/>
      <c r="J200" s="20"/>
      <c r="K200" s="20"/>
      <c r="L200" s="20"/>
      <c r="M200" s="20"/>
    </row>
    <row r="201" spans="1:13" s="5" customFormat="1" x14ac:dyDescent="0.25">
      <c r="A201" s="17"/>
      <c r="B201" s="17"/>
      <c r="C201" s="20"/>
      <c r="D201" s="20"/>
      <c r="E201" s="20"/>
      <c r="F201" s="18"/>
      <c r="G201" s="18"/>
      <c r="H201" s="21"/>
      <c r="I201" s="19"/>
      <c r="J201" s="20"/>
      <c r="K201" s="20"/>
      <c r="L201" s="20"/>
      <c r="M201" s="20"/>
    </row>
    <row r="202" spans="1:13" s="5" customFormat="1" x14ac:dyDescent="0.25">
      <c r="A202" s="17"/>
      <c r="B202" s="17"/>
      <c r="C202" s="20"/>
      <c r="D202" s="20"/>
      <c r="E202" s="20"/>
      <c r="F202" s="18"/>
      <c r="G202" s="18"/>
      <c r="H202" s="21"/>
      <c r="I202" s="19"/>
      <c r="J202" s="20"/>
      <c r="K202" s="20"/>
      <c r="L202" s="20"/>
      <c r="M202" s="20"/>
    </row>
    <row r="203" spans="1:13" s="5" customFormat="1" x14ac:dyDescent="0.25">
      <c r="A203" s="17"/>
      <c r="B203" s="17"/>
      <c r="C203" s="20"/>
      <c r="D203" s="20"/>
      <c r="E203" s="20"/>
      <c r="F203" s="18"/>
      <c r="G203" s="18"/>
      <c r="H203" s="21"/>
      <c r="I203" s="19"/>
      <c r="J203" s="20"/>
      <c r="K203" s="20"/>
      <c r="L203" s="20"/>
      <c r="M203" s="20"/>
    </row>
    <row r="204" spans="1:13" s="5" customFormat="1" x14ac:dyDescent="0.25">
      <c r="A204" s="17"/>
      <c r="B204" s="17"/>
      <c r="C204" s="20"/>
      <c r="D204" s="20"/>
      <c r="E204" s="20"/>
      <c r="F204" s="18"/>
      <c r="G204" s="18"/>
      <c r="H204" s="21"/>
      <c r="I204" s="19"/>
      <c r="J204" s="20"/>
      <c r="K204" s="20"/>
      <c r="L204" s="20"/>
      <c r="M204" s="20"/>
    </row>
    <row r="205" spans="1:13" s="5" customFormat="1" x14ac:dyDescent="0.25">
      <c r="A205" s="17"/>
      <c r="B205" s="17"/>
      <c r="C205" s="20"/>
      <c r="D205" s="20"/>
      <c r="E205" s="20"/>
      <c r="F205" s="18"/>
      <c r="G205" s="18"/>
      <c r="H205" s="21"/>
      <c r="I205" s="19"/>
      <c r="J205" s="20"/>
      <c r="K205" s="20"/>
      <c r="L205" s="20"/>
      <c r="M205" s="20"/>
    </row>
    <row r="206" spans="1:13" s="5" customFormat="1" x14ac:dyDescent="0.25">
      <c r="A206" s="17"/>
      <c r="B206" s="17"/>
      <c r="C206" s="20"/>
      <c r="D206" s="20"/>
      <c r="E206" s="20"/>
      <c r="F206" s="18"/>
      <c r="G206" s="18"/>
      <c r="H206" s="21"/>
      <c r="I206" s="19"/>
      <c r="J206" s="20"/>
      <c r="K206" s="20"/>
      <c r="L206" s="20"/>
      <c r="M206" s="20"/>
    </row>
    <row r="207" spans="1:13" s="5" customFormat="1" x14ac:dyDescent="0.25">
      <c r="A207" s="17"/>
      <c r="B207" s="17"/>
      <c r="C207" s="20"/>
      <c r="D207" s="20"/>
      <c r="E207" s="20"/>
      <c r="F207" s="18"/>
      <c r="G207" s="18"/>
      <c r="H207" s="21"/>
      <c r="I207" s="19"/>
      <c r="J207" s="20"/>
      <c r="K207" s="20"/>
      <c r="L207" s="20"/>
      <c r="M207" s="20"/>
    </row>
    <row r="208" spans="1:13" s="5" customFormat="1" x14ac:dyDescent="0.25">
      <c r="A208" s="17"/>
      <c r="B208" s="17"/>
      <c r="C208" s="20"/>
      <c r="D208" s="20"/>
      <c r="E208" s="20"/>
      <c r="F208" s="18"/>
      <c r="G208" s="18"/>
      <c r="H208" s="21"/>
      <c r="I208" s="19"/>
      <c r="J208" s="20"/>
      <c r="K208" s="20"/>
      <c r="L208" s="20"/>
      <c r="M208" s="20"/>
    </row>
    <row r="209" spans="1:13" s="5" customFormat="1" x14ac:dyDescent="0.25">
      <c r="A209" s="17"/>
      <c r="B209" s="17"/>
      <c r="C209" s="20"/>
      <c r="D209" s="20"/>
      <c r="E209" s="20"/>
      <c r="F209" s="18"/>
      <c r="G209" s="18"/>
      <c r="H209" s="21"/>
      <c r="I209" s="19"/>
      <c r="J209" s="20"/>
      <c r="K209" s="20"/>
      <c r="L209" s="20"/>
      <c r="M209" s="20"/>
    </row>
    <row r="210" spans="1:13" s="5" customFormat="1" x14ac:dyDescent="0.25">
      <c r="A210" s="17"/>
      <c r="B210" s="17"/>
      <c r="C210" s="20"/>
      <c r="D210" s="20"/>
      <c r="E210" s="20"/>
      <c r="F210" s="18"/>
      <c r="G210" s="18"/>
      <c r="H210" s="21"/>
      <c r="I210" s="19"/>
      <c r="J210" s="20"/>
      <c r="K210" s="20"/>
      <c r="L210" s="20"/>
      <c r="M210" s="20"/>
    </row>
    <row r="211" spans="1:13" s="5" customFormat="1" x14ac:dyDescent="0.25">
      <c r="A211" s="17"/>
      <c r="B211" s="17"/>
      <c r="C211" s="20"/>
      <c r="D211" s="20"/>
      <c r="E211" s="20"/>
      <c r="F211" s="18"/>
      <c r="G211" s="18"/>
      <c r="H211" s="21"/>
      <c r="I211" s="19"/>
      <c r="J211" s="20"/>
      <c r="K211" s="20"/>
      <c r="L211" s="20"/>
      <c r="M211" s="20"/>
    </row>
    <row r="212" spans="1:13" s="5" customFormat="1" x14ac:dyDescent="0.25">
      <c r="A212" s="17"/>
      <c r="B212" s="17"/>
      <c r="C212" s="20"/>
      <c r="D212" s="20"/>
      <c r="E212" s="20"/>
      <c r="F212" s="18"/>
      <c r="G212" s="18"/>
      <c r="H212" s="21"/>
      <c r="I212" s="19"/>
      <c r="J212" s="20"/>
      <c r="K212" s="20"/>
      <c r="L212" s="20"/>
      <c r="M212" s="20"/>
    </row>
    <row r="213" spans="1:13" s="5" customFormat="1" x14ac:dyDescent="0.25">
      <c r="A213" s="17"/>
      <c r="B213" s="17"/>
      <c r="C213" s="20"/>
      <c r="D213" s="20"/>
      <c r="E213" s="20"/>
      <c r="F213" s="18"/>
      <c r="G213" s="18"/>
      <c r="H213" s="21"/>
      <c r="I213" s="19"/>
      <c r="J213" s="20"/>
      <c r="K213" s="20"/>
      <c r="L213" s="20"/>
      <c r="M213" s="20"/>
    </row>
    <row r="214" spans="1:13" s="5" customFormat="1" x14ac:dyDescent="0.25">
      <c r="A214" s="17"/>
      <c r="B214" s="17"/>
      <c r="C214" s="20"/>
      <c r="D214" s="20"/>
      <c r="E214" s="20"/>
      <c r="F214" s="18"/>
      <c r="G214" s="18"/>
      <c r="H214" s="21"/>
      <c r="I214" s="19"/>
      <c r="J214" s="20"/>
      <c r="K214" s="20"/>
      <c r="L214" s="20"/>
      <c r="M214" s="20"/>
    </row>
    <row r="215" spans="1:13" s="5" customFormat="1" x14ac:dyDescent="0.25">
      <c r="A215" s="17"/>
      <c r="B215" s="17"/>
      <c r="C215" s="20"/>
      <c r="D215" s="20"/>
      <c r="E215" s="20"/>
      <c r="F215" s="18"/>
      <c r="G215" s="18"/>
      <c r="H215" s="21"/>
      <c r="I215" s="19"/>
      <c r="J215" s="20"/>
      <c r="K215" s="20"/>
      <c r="L215" s="20"/>
      <c r="M215" s="20"/>
    </row>
    <row r="216" spans="1:13" s="5" customFormat="1" x14ac:dyDescent="0.25">
      <c r="A216" s="17"/>
      <c r="B216" s="17"/>
      <c r="C216" s="20"/>
      <c r="D216" s="20"/>
      <c r="E216" s="20"/>
      <c r="F216" s="18"/>
      <c r="G216" s="18"/>
      <c r="H216" s="21"/>
      <c r="I216" s="19"/>
      <c r="J216" s="20"/>
      <c r="K216" s="20"/>
      <c r="L216" s="20"/>
      <c r="M216" s="20"/>
    </row>
    <row r="217" spans="1:13" s="5" customFormat="1" x14ac:dyDescent="0.25">
      <c r="A217" s="17"/>
      <c r="B217" s="17"/>
      <c r="C217" s="20"/>
      <c r="D217" s="20"/>
      <c r="E217" s="20"/>
      <c r="F217" s="18"/>
      <c r="G217" s="18"/>
      <c r="H217" s="21"/>
      <c r="I217" s="19"/>
      <c r="J217" s="20"/>
      <c r="K217" s="20"/>
      <c r="L217" s="20"/>
      <c r="M217" s="20"/>
    </row>
    <row r="218" spans="1:13" s="5" customFormat="1" x14ac:dyDescent="0.25">
      <c r="A218" s="17"/>
      <c r="B218" s="17"/>
      <c r="C218" s="20"/>
      <c r="D218" s="20"/>
      <c r="E218" s="20"/>
      <c r="F218" s="18"/>
      <c r="G218" s="18"/>
      <c r="H218" s="21"/>
      <c r="I218" s="19"/>
      <c r="J218" s="20"/>
      <c r="K218" s="20"/>
      <c r="L218" s="20"/>
      <c r="M218" s="20"/>
    </row>
    <row r="219" spans="1:13" s="5" customFormat="1" x14ac:dyDescent="0.25">
      <c r="A219" s="17"/>
      <c r="B219" s="17"/>
      <c r="C219" s="20"/>
      <c r="D219" s="20"/>
      <c r="E219" s="20"/>
      <c r="F219" s="18"/>
      <c r="G219" s="18"/>
      <c r="H219" s="21"/>
      <c r="I219" s="19"/>
      <c r="J219" s="20"/>
      <c r="K219" s="20"/>
      <c r="L219" s="20"/>
      <c r="M219" s="20"/>
    </row>
    <row r="220" spans="1:13" s="5" customFormat="1" x14ac:dyDescent="0.25">
      <c r="A220" s="17"/>
      <c r="B220" s="17"/>
      <c r="C220" s="20"/>
      <c r="D220" s="20"/>
      <c r="E220" s="20"/>
      <c r="F220" s="18"/>
      <c r="G220" s="18"/>
      <c r="H220" s="21"/>
      <c r="I220" s="19"/>
      <c r="J220" s="20"/>
      <c r="K220" s="20"/>
      <c r="L220" s="20"/>
      <c r="M220" s="20"/>
    </row>
    <row r="221" spans="1:13" s="5" customFormat="1" x14ac:dyDescent="0.25">
      <c r="A221" s="17"/>
      <c r="B221" s="17"/>
      <c r="C221" s="20"/>
      <c r="D221" s="20"/>
      <c r="E221" s="20"/>
      <c r="F221" s="18"/>
      <c r="G221" s="18"/>
      <c r="H221" s="21"/>
      <c r="I221" s="19"/>
      <c r="J221" s="20"/>
      <c r="K221" s="20"/>
      <c r="L221" s="20"/>
      <c r="M221" s="20"/>
    </row>
    <row r="222" spans="1:13" s="5" customFormat="1" x14ac:dyDescent="0.25">
      <c r="A222" s="20"/>
      <c r="B222" s="20"/>
      <c r="C222" s="20"/>
      <c r="D222" s="20"/>
      <c r="E222" s="20"/>
      <c r="F222" s="18"/>
      <c r="G222" s="18"/>
      <c r="H222" s="21"/>
      <c r="I222" s="19"/>
      <c r="J222" s="20"/>
      <c r="K222" s="20"/>
      <c r="L222" s="20"/>
      <c r="M222" s="20"/>
    </row>
    <row r="223" spans="1:13" s="5" customFormat="1" x14ac:dyDescent="0.25">
      <c r="A223" s="20"/>
      <c r="B223" s="20"/>
      <c r="C223" s="20"/>
      <c r="D223" s="20"/>
      <c r="E223" s="20"/>
      <c r="F223" s="18"/>
      <c r="G223" s="18"/>
      <c r="H223" s="21"/>
      <c r="I223" s="19"/>
      <c r="J223" s="20"/>
      <c r="K223" s="20"/>
      <c r="L223" s="20"/>
      <c r="M223" s="20"/>
    </row>
    <row r="224" spans="1:13" s="5" customFormat="1" x14ac:dyDescent="0.25">
      <c r="A224" s="20"/>
      <c r="B224" s="20"/>
      <c r="C224" s="20"/>
      <c r="D224" s="20"/>
      <c r="E224" s="20"/>
      <c r="F224" s="18"/>
      <c r="G224" s="18"/>
      <c r="H224" s="21"/>
      <c r="I224" s="19"/>
      <c r="J224" s="20"/>
      <c r="K224" s="20"/>
      <c r="L224" s="20"/>
      <c r="M224" s="20"/>
    </row>
    <row r="225" spans="1:13" s="5" customFormat="1" x14ac:dyDescent="0.25">
      <c r="A225" s="20"/>
      <c r="B225" s="20"/>
      <c r="C225" s="20"/>
      <c r="D225" s="20"/>
      <c r="E225" s="20"/>
      <c r="F225" s="18"/>
      <c r="G225" s="18"/>
      <c r="H225" s="21"/>
      <c r="I225" s="19"/>
      <c r="J225" s="20"/>
      <c r="K225" s="20"/>
      <c r="L225" s="20"/>
      <c r="M225" s="20"/>
    </row>
    <row r="226" spans="1:13" s="5" customFormat="1" x14ac:dyDescent="0.25">
      <c r="A226" s="20"/>
      <c r="B226" s="20"/>
      <c r="C226" s="20"/>
      <c r="D226" s="20"/>
      <c r="E226" s="20"/>
      <c r="F226" s="18"/>
      <c r="G226" s="18"/>
      <c r="H226" s="21"/>
      <c r="I226" s="19"/>
      <c r="J226" s="20"/>
      <c r="K226" s="20"/>
      <c r="L226" s="20"/>
      <c r="M226" s="20"/>
    </row>
    <row r="227" spans="1:13" s="5" customFormat="1" x14ac:dyDescent="0.25">
      <c r="A227" s="20"/>
      <c r="B227" s="20"/>
      <c r="C227" s="20"/>
      <c r="D227" s="20"/>
      <c r="E227" s="20"/>
      <c r="F227" s="18"/>
      <c r="G227" s="18"/>
      <c r="H227" s="21"/>
      <c r="I227" s="19"/>
      <c r="J227" s="20"/>
      <c r="K227" s="20"/>
      <c r="L227" s="20"/>
      <c r="M227" s="20"/>
    </row>
    <row r="228" spans="1:13" s="5" customFormat="1" x14ac:dyDescent="0.25">
      <c r="A228" s="20"/>
      <c r="B228" s="20"/>
      <c r="C228" s="20"/>
      <c r="D228" s="20"/>
      <c r="E228" s="20"/>
      <c r="F228" s="18"/>
      <c r="G228" s="18"/>
      <c r="H228" s="21"/>
      <c r="I228" s="19"/>
      <c r="J228" s="20"/>
      <c r="K228" s="20"/>
      <c r="L228" s="20"/>
      <c r="M228" s="20"/>
    </row>
    <row r="229" spans="1:13" s="5" customFormat="1" x14ac:dyDescent="0.25">
      <c r="A229" s="20"/>
      <c r="B229" s="20"/>
      <c r="C229" s="20"/>
      <c r="D229" s="20"/>
      <c r="E229" s="20"/>
      <c r="F229" s="18"/>
      <c r="G229" s="18"/>
      <c r="H229" s="21"/>
      <c r="I229" s="19"/>
      <c r="J229" s="20"/>
      <c r="K229" s="20"/>
      <c r="L229" s="20"/>
      <c r="M229" s="20"/>
    </row>
    <row r="230" spans="1:13" s="5" customFormat="1" x14ac:dyDescent="0.25">
      <c r="A230" s="20"/>
      <c r="B230" s="20"/>
      <c r="C230" s="20"/>
      <c r="D230" s="20"/>
      <c r="E230" s="20"/>
      <c r="F230" s="18"/>
      <c r="G230" s="18"/>
      <c r="H230" s="21"/>
      <c r="I230" s="19"/>
      <c r="J230" s="20"/>
      <c r="K230" s="20"/>
      <c r="L230" s="20"/>
      <c r="M230" s="20"/>
    </row>
    <row r="231" spans="1:13" s="5" customFormat="1" x14ac:dyDescent="0.25">
      <c r="A231" s="20"/>
      <c r="B231" s="20"/>
      <c r="C231" s="20"/>
      <c r="D231" s="20"/>
      <c r="E231" s="20"/>
      <c r="F231" s="18"/>
      <c r="G231" s="18"/>
      <c r="H231" s="21"/>
      <c r="I231" s="19"/>
      <c r="J231" s="20"/>
      <c r="K231" s="20"/>
      <c r="L231" s="20"/>
      <c r="M231" s="20"/>
    </row>
    <row r="232" spans="1:13" s="5" customFormat="1" x14ac:dyDescent="0.25">
      <c r="A232" s="20"/>
      <c r="B232" s="20"/>
      <c r="C232" s="20"/>
      <c r="D232" s="20"/>
      <c r="E232" s="20"/>
      <c r="F232" s="18"/>
      <c r="G232" s="18"/>
      <c r="H232" s="21"/>
      <c r="I232" s="18"/>
      <c r="J232" s="20"/>
      <c r="K232" s="20"/>
      <c r="L232" s="20"/>
      <c r="M232" s="20"/>
    </row>
    <row r="233" spans="1:13" s="5" customFormat="1" x14ac:dyDescent="0.25">
      <c r="A233" s="20"/>
      <c r="B233" s="20"/>
      <c r="C233" s="20"/>
      <c r="D233" s="20"/>
      <c r="E233" s="20"/>
      <c r="F233" s="20"/>
      <c r="G233" s="20"/>
      <c r="H233" s="21"/>
      <c r="I233" s="18"/>
      <c r="J233" s="20"/>
      <c r="K233" s="20"/>
      <c r="L233" s="20"/>
      <c r="M233" s="20"/>
    </row>
    <row r="234" spans="1:13" s="5" customFormat="1" x14ac:dyDescent="0.25">
      <c r="A234" s="20"/>
      <c r="B234" s="20"/>
      <c r="C234" s="20"/>
      <c r="D234" s="20"/>
      <c r="E234" s="20"/>
      <c r="F234" s="20"/>
      <c r="G234" s="20"/>
      <c r="H234" s="21"/>
      <c r="I234" s="18"/>
      <c r="J234" s="20"/>
      <c r="K234" s="20"/>
      <c r="L234" s="20"/>
      <c r="M234" s="20"/>
    </row>
    <row r="235" spans="1:13" s="5" customFormat="1" x14ac:dyDescent="0.25">
      <c r="A235" s="20"/>
      <c r="B235" s="20"/>
      <c r="C235" s="20"/>
      <c r="D235" s="20"/>
      <c r="E235" s="20"/>
      <c r="F235" s="20"/>
      <c r="G235" s="20"/>
      <c r="H235" s="21"/>
      <c r="I235" s="18"/>
      <c r="J235" s="20"/>
      <c r="K235" s="20"/>
      <c r="L235" s="20"/>
      <c r="M235" s="20"/>
    </row>
    <row r="236" spans="1:13" s="5" customFormat="1" x14ac:dyDescent="0.25">
      <c r="A236" s="20"/>
      <c r="B236" s="20"/>
      <c r="C236" s="20"/>
      <c r="D236" s="20"/>
      <c r="E236" s="20"/>
      <c r="F236" s="20"/>
      <c r="G236" s="20"/>
      <c r="H236" s="21"/>
      <c r="I236" s="18"/>
      <c r="J236" s="20"/>
      <c r="K236" s="20"/>
      <c r="L236" s="20"/>
      <c r="M236" s="20"/>
    </row>
    <row r="237" spans="1:13" s="5" customFormat="1" x14ac:dyDescent="0.25">
      <c r="A237" s="20"/>
      <c r="B237" s="20"/>
      <c r="C237" s="20"/>
      <c r="D237" s="20"/>
      <c r="E237" s="20"/>
      <c r="F237" s="20"/>
      <c r="G237" s="20"/>
      <c r="H237" s="21"/>
      <c r="I237" s="18"/>
      <c r="J237" s="20"/>
      <c r="K237" s="20"/>
      <c r="L237" s="20"/>
      <c r="M237" s="20"/>
    </row>
    <row r="238" spans="1:13" s="5" customFormat="1" x14ac:dyDescent="0.25">
      <c r="A238" s="20"/>
      <c r="B238" s="20"/>
      <c r="C238" s="20"/>
      <c r="D238" s="20"/>
      <c r="E238" s="20"/>
      <c r="F238" s="20"/>
      <c r="G238" s="20"/>
      <c r="H238" s="21"/>
      <c r="I238" s="18"/>
      <c r="J238" s="20"/>
      <c r="K238" s="20"/>
      <c r="L238" s="20"/>
      <c r="M238" s="20"/>
    </row>
    <row r="239" spans="1:13" s="5" customFormat="1" x14ac:dyDescent="0.25">
      <c r="A239" s="20"/>
      <c r="B239" s="20"/>
      <c r="C239" s="20"/>
      <c r="D239" s="20"/>
      <c r="E239" s="20"/>
      <c r="F239" s="20"/>
      <c r="G239" s="20"/>
      <c r="H239" s="21"/>
      <c r="I239" s="18"/>
      <c r="J239" s="20"/>
      <c r="K239" s="20"/>
      <c r="L239" s="20"/>
      <c r="M239" s="20"/>
    </row>
    <row r="240" spans="1:13" s="5" customFormat="1" x14ac:dyDescent="0.25">
      <c r="A240" s="20"/>
      <c r="B240" s="20"/>
      <c r="C240" s="20"/>
      <c r="D240" s="20"/>
      <c r="E240" s="20"/>
      <c r="F240" s="20"/>
      <c r="G240" s="20"/>
      <c r="H240" s="21"/>
      <c r="I240" s="18"/>
      <c r="J240" s="20"/>
      <c r="K240" s="20"/>
      <c r="L240" s="20"/>
      <c r="M240" s="20"/>
    </row>
    <row r="241" spans="1:13" s="5" customFormat="1" x14ac:dyDescent="0.25">
      <c r="A241" s="20"/>
      <c r="B241" s="20"/>
      <c r="C241" s="20"/>
      <c r="D241" s="20"/>
      <c r="E241" s="20"/>
      <c r="F241" s="20"/>
      <c r="G241" s="20"/>
      <c r="H241" s="21"/>
      <c r="I241" s="18"/>
      <c r="J241" s="20"/>
      <c r="K241" s="20"/>
      <c r="L241" s="20"/>
      <c r="M241" s="20"/>
    </row>
    <row r="242" spans="1:13" s="5" customFormat="1" x14ac:dyDescent="0.25">
      <c r="A242" s="20"/>
      <c r="B242" s="20"/>
      <c r="C242" s="20"/>
      <c r="D242" s="20"/>
      <c r="E242" s="20"/>
      <c r="F242" s="20"/>
      <c r="G242" s="20"/>
      <c r="H242" s="21"/>
      <c r="I242" s="18"/>
      <c r="J242" s="20"/>
      <c r="K242" s="20"/>
      <c r="L242" s="20"/>
      <c r="M242" s="20"/>
    </row>
    <row r="243" spans="1:13" s="5" customFormat="1" x14ac:dyDescent="0.25">
      <c r="A243" s="20"/>
      <c r="B243" s="20"/>
      <c r="C243" s="20"/>
      <c r="D243" s="20"/>
      <c r="E243" s="20"/>
      <c r="F243" s="20"/>
      <c r="G243" s="20"/>
      <c r="H243" s="21"/>
      <c r="I243" s="18"/>
      <c r="J243" s="20"/>
      <c r="K243" s="20"/>
      <c r="L243" s="20"/>
      <c r="M243" s="20"/>
    </row>
    <row r="244" spans="1:13" s="5" customFormat="1" x14ac:dyDescent="0.25">
      <c r="A244" s="20"/>
      <c r="B244" s="20"/>
      <c r="C244" s="20"/>
      <c r="D244" s="20"/>
      <c r="E244" s="20"/>
      <c r="F244" s="20"/>
      <c r="G244" s="20"/>
      <c r="H244" s="21"/>
      <c r="I244" s="18"/>
      <c r="J244" s="20"/>
      <c r="K244" s="20"/>
      <c r="L244" s="20"/>
      <c r="M244" s="20"/>
    </row>
    <row r="245" spans="1:13" s="5" customFormat="1" x14ac:dyDescent="0.25">
      <c r="A245" s="20"/>
      <c r="B245" s="20"/>
      <c r="C245" s="20"/>
      <c r="D245" s="20"/>
      <c r="E245" s="20"/>
      <c r="F245" s="20"/>
      <c r="G245" s="20"/>
      <c r="H245" s="21"/>
      <c r="I245" s="18"/>
      <c r="J245" s="20"/>
      <c r="K245" s="20"/>
      <c r="L245" s="20"/>
      <c r="M245" s="20"/>
    </row>
    <row r="246" spans="1:13" s="5" customFormat="1" x14ac:dyDescent="0.25">
      <c r="A246" s="20"/>
      <c r="B246" s="20"/>
      <c r="C246" s="20"/>
      <c r="D246" s="20"/>
      <c r="E246" s="20"/>
      <c r="F246" s="20"/>
      <c r="G246" s="20"/>
      <c r="H246" s="21"/>
      <c r="I246" s="18"/>
      <c r="J246" s="20"/>
      <c r="K246" s="20"/>
      <c r="L246" s="20"/>
      <c r="M246" s="20"/>
    </row>
    <row r="247" spans="1:13" s="5" customFormat="1" x14ac:dyDescent="0.25">
      <c r="A247" s="20"/>
      <c r="B247" s="20"/>
      <c r="C247" s="20"/>
      <c r="D247" s="20"/>
      <c r="E247" s="20"/>
      <c r="F247" s="20"/>
      <c r="G247" s="20"/>
      <c r="H247" s="21"/>
      <c r="I247" s="18"/>
      <c r="J247" s="20"/>
      <c r="K247" s="20"/>
      <c r="L247" s="20"/>
      <c r="M247" s="20"/>
    </row>
    <row r="248" spans="1:13" s="5" customFormat="1" x14ac:dyDescent="0.25">
      <c r="A248" s="20"/>
      <c r="B248" s="20"/>
      <c r="C248" s="20"/>
      <c r="D248" s="20"/>
      <c r="E248" s="20"/>
      <c r="F248" s="20"/>
      <c r="G248" s="20"/>
      <c r="H248" s="21"/>
      <c r="I248" s="18"/>
      <c r="J248" s="20"/>
      <c r="K248" s="20"/>
      <c r="L248" s="20"/>
      <c r="M248" s="20"/>
    </row>
    <row r="249" spans="1:13" s="5" customFormat="1" x14ac:dyDescent="0.25">
      <c r="A249" s="20"/>
      <c r="B249" s="20"/>
      <c r="C249" s="20"/>
      <c r="D249" s="20"/>
      <c r="E249" s="20"/>
      <c r="F249" s="20"/>
      <c r="G249" s="20"/>
      <c r="H249" s="21"/>
      <c r="I249" s="18"/>
      <c r="J249" s="20"/>
      <c r="K249" s="20"/>
      <c r="L249" s="20"/>
      <c r="M249" s="20"/>
    </row>
    <row r="250" spans="1:13" s="5" customFormat="1" x14ac:dyDescent="0.25">
      <c r="A250" s="20"/>
      <c r="B250" s="20"/>
      <c r="C250" s="20"/>
      <c r="D250" s="20"/>
      <c r="E250" s="20"/>
      <c r="F250" s="20"/>
      <c r="G250" s="20"/>
      <c r="H250" s="21"/>
      <c r="I250" s="18"/>
      <c r="J250" s="20"/>
      <c r="K250" s="20"/>
      <c r="L250" s="20"/>
      <c r="M250" s="20"/>
    </row>
    <row r="251" spans="1:13" s="5" customFormat="1" x14ac:dyDescent="0.25">
      <c r="A251" s="20"/>
      <c r="B251" s="20"/>
      <c r="C251" s="20"/>
      <c r="D251" s="20"/>
      <c r="E251" s="20"/>
      <c r="F251" s="20"/>
      <c r="G251" s="20"/>
      <c r="H251" s="21"/>
      <c r="I251" s="18"/>
      <c r="J251" s="20"/>
      <c r="K251" s="20"/>
      <c r="L251" s="20"/>
      <c r="M251" s="20"/>
    </row>
    <row r="252" spans="1:13" s="5" customFormat="1" x14ac:dyDescent="0.25">
      <c r="A252" s="20"/>
      <c r="B252" s="20"/>
      <c r="C252" s="20"/>
      <c r="D252" s="20"/>
      <c r="E252" s="20"/>
      <c r="F252" s="20"/>
      <c r="G252" s="20"/>
      <c r="H252" s="21"/>
      <c r="I252" s="18"/>
      <c r="J252" s="20"/>
      <c r="K252" s="20"/>
      <c r="L252" s="20"/>
      <c r="M252" s="20"/>
    </row>
    <row r="253" spans="1:13" s="5" customFormat="1" x14ac:dyDescent="0.25">
      <c r="A253" s="20"/>
      <c r="B253" s="20"/>
      <c r="C253" s="20"/>
      <c r="D253" s="20"/>
      <c r="E253" s="20"/>
      <c r="F253" s="20"/>
      <c r="G253" s="20"/>
      <c r="H253" s="21"/>
      <c r="I253" s="18"/>
      <c r="J253" s="20"/>
      <c r="K253" s="20"/>
      <c r="L253" s="20"/>
      <c r="M253" s="20"/>
    </row>
    <row r="254" spans="1:13" s="5" customFormat="1" x14ac:dyDescent="0.25">
      <c r="A254" s="20"/>
      <c r="B254" s="20"/>
      <c r="C254" s="20"/>
      <c r="D254" s="20"/>
      <c r="E254" s="20"/>
      <c r="F254" s="20"/>
      <c r="G254" s="20"/>
      <c r="H254" s="21"/>
      <c r="I254" s="18"/>
      <c r="J254" s="20"/>
      <c r="K254" s="20"/>
      <c r="L254" s="20"/>
      <c r="M254" s="20"/>
    </row>
    <row r="255" spans="1:13" s="5" customFormat="1" x14ac:dyDescent="0.25">
      <c r="A255" s="20"/>
      <c r="B255" s="20"/>
      <c r="C255" s="20"/>
      <c r="D255" s="20"/>
      <c r="E255" s="20"/>
      <c r="F255" s="20"/>
      <c r="G255" s="20"/>
      <c r="H255" s="21"/>
      <c r="I255" s="18"/>
      <c r="J255" s="20"/>
      <c r="K255" s="20"/>
      <c r="L255" s="20"/>
      <c r="M255" s="20"/>
    </row>
    <row r="256" spans="1:13" s="5" customFormat="1" x14ac:dyDescent="0.25">
      <c r="A256" s="20"/>
      <c r="B256" s="20"/>
      <c r="C256" s="20"/>
      <c r="D256" s="20"/>
      <c r="E256" s="20"/>
      <c r="F256" s="20"/>
      <c r="G256" s="20"/>
      <c r="H256" s="21"/>
      <c r="I256" s="18"/>
      <c r="J256" s="20"/>
      <c r="K256" s="20"/>
      <c r="L256" s="20"/>
      <c r="M256" s="20"/>
    </row>
    <row r="257" spans="1:13" s="5" customFormat="1" x14ac:dyDescent="0.25">
      <c r="A257" s="20"/>
      <c r="B257" s="20"/>
      <c r="C257" s="20"/>
      <c r="D257" s="20"/>
      <c r="E257" s="20"/>
      <c r="F257" s="20"/>
      <c r="G257" s="20"/>
      <c r="H257" s="21"/>
      <c r="I257" s="18"/>
      <c r="J257" s="20"/>
      <c r="K257" s="20"/>
      <c r="L257" s="20"/>
      <c r="M257" s="20"/>
    </row>
    <row r="258" spans="1:13" s="5" customFormat="1" x14ac:dyDescent="0.25">
      <c r="A258" s="20"/>
      <c r="B258" s="20"/>
      <c r="C258" s="20"/>
      <c r="D258" s="20"/>
      <c r="E258" s="20"/>
      <c r="F258" s="20"/>
      <c r="G258" s="20"/>
      <c r="H258" s="21"/>
      <c r="I258" s="18"/>
      <c r="J258" s="20"/>
      <c r="K258" s="20"/>
      <c r="L258" s="20"/>
      <c r="M258" s="20"/>
    </row>
    <row r="259" spans="1:13" s="5" customFormat="1" x14ac:dyDescent="0.25">
      <c r="A259" s="20"/>
      <c r="B259" s="20"/>
      <c r="C259" s="20"/>
      <c r="D259" s="20"/>
      <c r="E259" s="20"/>
      <c r="F259" s="20"/>
      <c r="G259" s="20"/>
      <c r="H259" s="21"/>
      <c r="I259" s="18"/>
      <c r="J259" s="20"/>
      <c r="K259" s="20"/>
      <c r="L259" s="20"/>
      <c r="M259" s="20"/>
    </row>
  </sheetData>
  <sheetProtection sheet="1"/>
  <phoneticPr fontI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&amp;C&amp;F&amp;A&amp;R&amp;D&amp;T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zoomScaleSheetLayoutView="100" workbookViewId="0">
      <selection activeCell="B1" sqref="B1"/>
    </sheetView>
  </sheetViews>
  <sheetFormatPr defaultRowHeight="12.75" x14ac:dyDescent="0.25"/>
  <sheetData>
    <row r="1" spans="1:13" x14ac:dyDescent="0.25">
      <c r="A1" s="41" t="str">
        <f>合計!A1</f>
        <v>2023年</v>
      </c>
      <c r="B1" s="27"/>
      <c r="C1" s="27"/>
      <c r="D1" s="27"/>
      <c r="E1" s="28"/>
      <c r="F1" s="27"/>
      <c r="G1" s="28"/>
      <c r="H1" s="42"/>
      <c r="I1" s="28"/>
      <c r="J1" s="27" t="s">
        <v>25</v>
      </c>
      <c r="K1" s="41" t="str">
        <f t="array" ref="K1">IF('4月'!F1&lt;&gt;"",'4月'!F1,"")</f>
        <v/>
      </c>
      <c r="L1" s="28" t="s">
        <v>26</v>
      </c>
      <c r="M1" s="41" t="str">
        <f t="array" ref="M1">IF('4月'!H1&lt;&gt;"",'4月'!H1,"")</f>
        <v/>
      </c>
    </row>
    <row r="37" spans="1:13" x14ac:dyDescent="0.25">
      <c r="A37" s="41" t="str">
        <f>A1</f>
        <v>2023年</v>
      </c>
      <c r="B37" s="27"/>
      <c r="C37" s="27"/>
      <c r="D37" s="27"/>
      <c r="E37" s="28"/>
      <c r="F37" s="27"/>
      <c r="G37" s="28"/>
      <c r="H37" s="42"/>
      <c r="I37" s="28"/>
      <c r="J37" s="27" t="s">
        <v>25</v>
      </c>
      <c r="K37" s="41" t="str">
        <f t="array" ref="K37">IF('4月'!F1&lt;&gt;"",'4月'!F1,"")</f>
        <v/>
      </c>
      <c r="L37" s="28" t="s">
        <v>26</v>
      </c>
      <c r="M37" s="41" t="str">
        <f t="array" ref="M37">IF('4月'!H1&lt;&gt;"",'4月'!H1,"")</f>
        <v/>
      </c>
    </row>
    <row r="38" spans="1:13" x14ac:dyDescent="0.25">
      <c r="A38" s="41"/>
      <c r="B38" s="27"/>
      <c r="C38" s="27"/>
      <c r="D38" s="27"/>
      <c r="E38" s="28"/>
      <c r="F38" s="27"/>
      <c r="G38" s="28"/>
      <c r="H38" s="42"/>
      <c r="I38" s="28"/>
      <c r="J38" s="27"/>
      <c r="K38" s="41"/>
      <c r="L38" s="28"/>
      <c r="M38" s="41"/>
    </row>
  </sheetData>
  <sheetProtection sheet="1"/>
  <phoneticPr fontId="1"/>
  <pageMargins left="0.98425196850393704" right="0.98425196850393704" top="0.98425196850393704" bottom="0.98425196850393704" header="0.51181102362204722" footer="0.51181102362204722"/>
  <pageSetup paperSize="9" scale="99" fitToHeight="2" orientation="landscape" r:id="rId1"/>
  <headerFooter alignWithMargins="0">
    <oddHeader>&amp;C&amp;F&amp;A&amp;R&amp;D&amp;T</oddHeader>
  </headerFooter>
  <rowBreaks count="1" manualBreakCount="1">
    <brk id="3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記入例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合計</vt:lpstr>
      <vt:lpstr>グラフ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グラフ!Print_Area</vt:lpstr>
      <vt:lpstr>記入例!Print_Area</vt:lpstr>
      <vt:lpstr>合計!Print_Area</vt:lpstr>
    </vt:vector>
  </TitlesOfParts>
  <Company>Hokkaido Univ.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Kato, Masaji</dc:creator>
  <cp:lastModifiedBy>KATO Masaji</cp:lastModifiedBy>
  <cp:lastPrinted>2022-04-05T01:18:24Z</cp:lastPrinted>
  <dcterms:created xsi:type="dcterms:W3CDTF">2002-07-10T23:58:29Z</dcterms:created>
  <dcterms:modified xsi:type="dcterms:W3CDTF">2023-03-29T08:01:37Z</dcterms:modified>
</cp:coreProperties>
</file>